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codeName="BuÇalışmaKitabı" defaultThemeVersion="124226"/>
  <mc:AlternateContent xmlns:mc="http://schemas.openxmlformats.org/markup-compatibility/2006">
    <mc:Choice Requires="x15">
      <x15ac:absPath xmlns:x15ac="http://schemas.microsoft.com/office/spreadsheetml/2010/11/ac" url="C:\Users\Levent Koç\Downloads\"/>
    </mc:Choice>
  </mc:AlternateContent>
  <xr:revisionPtr revIDLastSave="0" documentId="13_ncr:1_{30A6788A-F868-4FD8-82F0-68BEC705FBDE}" xr6:coauthVersionLast="44" xr6:coauthVersionMax="44" xr10:uidLastSave="{00000000-0000-0000-0000-000000000000}"/>
  <bookViews>
    <workbookView xWindow="-120" yWindow="-120" windowWidth="29040" windowHeight="15840" tabRatio="629" firstSheet="1" activeTab="1" xr2:uid="{00000000-000D-0000-FFFF-FFFF00000000}"/>
  </bookViews>
  <sheets>
    <sheet name="Program Adları ve Fiyatları" sheetId="4" state="hidden" r:id="rId1"/>
    <sheet name="Taahhütname" sheetId="6" r:id="rId2"/>
  </sheets>
  <definedNames>
    <definedName name="_xlnm.Print_Area" localSheetId="1">Taahhütname!$A$1:$H$54</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8" i="4" l="1"/>
  <c r="G9" i="4"/>
  <c r="G10" i="4"/>
  <c r="G7" i="4"/>
  <c r="K6" i="6" l="1"/>
  <c r="K7" i="6"/>
  <c r="K8" i="6" s="1"/>
  <c r="F7" i="4" l="1"/>
  <c r="A6" i="6" l="1"/>
  <c r="B40" i="6" l="1"/>
  <c r="B23" i="6"/>
  <c r="K9" i="6" l="1"/>
  <c r="K10" i="6" s="1"/>
  <c r="C29" i="6" l="1"/>
  <c r="C28" i="6"/>
  <c r="C30" i="6" l="1"/>
  <c r="K11" i="6"/>
  <c r="C23" i="6" l="1"/>
  <c r="C24" i="6" s="1"/>
  <c r="C25" i="6" s="1"/>
  <c r="C26" i="6" l="1"/>
  <c r="C31" i="6" s="1"/>
</calcChain>
</file>

<file path=xl/sharedStrings.xml><?xml version="1.0" encoding="utf-8"?>
<sst xmlns="http://schemas.openxmlformats.org/spreadsheetml/2006/main" count="77" uniqueCount="57">
  <si>
    <t>EĞİTİM TAAHHÜTNAMESİ</t>
  </si>
  <si>
    <t>ADI/SOYADI:</t>
  </si>
  <si>
    <t>YAKINLIK DERECESİ:</t>
  </si>
  <si>
    <t>TELEFONU:</t>
  </si>
  <si>
    <t>ADRESİ:</t>
  </si>
  <si>
    <t>ÖDEME ŞEKLİ:</t>
  </si>
  <si>
    <t>KREDİ KARTI(**)</t>
  </si>
  <si>
    <t>ÖDEME PLANI</t>
  </si>
  <si>
    <t>ÖDEME TARİHİ</t>
  </si>
  <si>
    <t>AÇIKLAMA</t>
  </si>
  <si>
    <t>ÖĞRENCİ</t>
  </si>
  <si>
    <t>ÖDEMEYİ YAPAN</t>
  </si>
  <si>
    <t>Adı ve Soyadı     :</t>
  </si>
  <si>
    <t>Adresi                 :</t>
  </si>
  <si>
    <t>İmzası                 :</t>
  </si>
  <si>
    <t>ÖDEMEYİ YAPACAK OLAN :</t>
  </si>
  <si>
    <t xml:space="preserve">ÖĞRENCİNİN ADI/SOYADI  : </t>
  </si>
  <si>
    <t>PEŞİN İSKONTO</t>
  </si>
  <si>
    <t>ÖDENECEK ÜCRET</t>
  </si>
  <si>
    <t>TOPLAM EĞİTİM ÜCRETİ</t>
  </si>
  <si>
    <t>NO</t>
  </si>
  <si>
    <t>İSKONTO KDV</t>
  </si>
  <si>
    <t>TAKSİT TUTARI (TL)</t>
  </si>
  <si>
    <t xml:space="preserve"> </t>
  </si>
  <si>
    <t>BURS İSKONTO</t>
  </si>
  <si>
    <t>PEŞİN</t>
  </si>
  <si>
    <t>KREDİ KART NO :</t>
  </si>
  <si>
    <t>SON KULL.TRH. :</t>
  </si>
  <si>
    <t>GÜVENLİK NO:</t>
  </si>
  <si>
    <t>KREDİ KARTI M.O.</t>
  </si>
  <si>
    <t>ÖĞRENCİNİN OKUL NUMARASI :</t>
  </si>
  <si>
    <t>Var</t>
  </si>
  <si>
    <t>Peşin</t>
  </si>
  <si>
    <t>KDV'siz</t>
  </si>
  <si>
    <t>KDV'li</t>
  </si>
  <si>
    <t>Program Seçiniz</t>
  </si>
  <si>
    <t>Taksit</t>
  </si>
  <si>
    <t>Ödeme Şekli</t>
  </si>
  <si>
    <t>Tam Burslu</t>
  </si>
  <si>
    <t>Ücretli</t>
  </si>
  <si>
    <t>Yok</t>
  </si>
  <si>
    <t>Program Ücreti</t>
  </si>
  <si>
    <t>Peşin Fiyat</t>
  </si>
  <si>
    <t>İndirim Oranı</t>
  </si>
  <si>
    <t>Burslu Tutar</t>
  </si>
  <si>
    <t>Ödenecek Tutar</t>
  </si>
  <si>
    <t>Kapadokya Meslek Yüksekokulu</t>
  </si>
  <si>
    <t>DOKÜMAN NO:Mİ.FR.009     İLK YAYIN TARİHİ: TEMMUZ 2015         REVİZYON NO:01         REVİZYON TARİHİ: ŞUBAT 2018       SAYFA:1/1</t>
  </si>
  <si>
    <t>6698 sayılı Kişisel Verilerin Korunması Kanunu kapsamında kişisel  verileriniz Mali İşler Dairesinin tahsilat işlemlerinde veya diğer idari veya adli makamlar tarafından getirilen yükümlülüklerin karşılanması ve istatistiksel veya bilimsel araştırmalar için kullanılacak olup ilgili mevzuatlar çerçevesinde işlenecek olup ödemelerin tamamlanmasından 2(iki) yıl sonra silinecektir.</t>
  </si>
  <si>
    <t>* Kapadokya Üniversitesi Öğrenci Disiplin Yönetmeliğini teslim aldım, okudum ve anladım. 
** Kredi kartınızdan yukarıda belirtilen ödeme tutarlarının, belirtilen kredi kartı hesabınızdan Kapadokya Meslek Yüksekokuluna ödemeyi ve taksitlerden birinin ödenmemesi halinde tüm taksitlerin muacceliyet kesbedeceğini kabul ve taahhüt etmiş bulunuyorsunuz. Bu ödeme emri herhangi bir ödeme tarihinin, kartın geçerlilik tarihinden sonrası olması durumunda kartınızın geçerlilik tarihi bitiminde ilgili banka tarafından otomatik olarak yenileneceği varsayılarak hazırlanmıştır. Herhangi bir şekilde kredi kartınızın yenilenmemesi, hesabınızda yeterli bakiye bulunmaması ve kartınızın çalınması ya da kaybolması durumunda; 0384 353 51 25 numaralı faks ve 0384 353 50 09 numaralı telefonla muhasebe ve mali işler birimimize bilgi vermeniz ve vadesi gelen borç varsa yüksekokulumuza ödeme yapmanız gerekmektedir.
** *Taraflar arasında bu taahütnameden doğacak anlaşmazlıklarda Ürgüp Mahkemeleri yetkili olacakır.</t>
  </si>
  <si>
    <t>Siyaset Bilimi ve Kamu Yönetimi Tezsiz (Uzaktan)</t>
  </si>
  <si>
    <t>Siyaset Bilimi  ve Kamu Yönetimi Tezli</t>
  </si>
  <si>
    <t>Burs Oranı</t>
  </si>
  <si>
    <t>Burslu Ücret</t>
  </si>
  <si>
    <t>İngiliz Dili ve Edebiyatı - Tezli</t>
  </si>
  <si>
    <t>Odyoloji - Tezli</t>
  </si>
  <si>
    <t>Lisansüstü Eğitim, Öğretim ve Araştırma Enstitüsü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</si>
</sst>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quot;₺&quot;_-;\-* #,##0.00\ &quot;₺&quot;_-;_-* &quot;-&quot;??\ &quot;₺&quot;_-;_-@_-"/>
    <numFmt numFmtId="165" formatCode="#,##0.00\ _T_L"/>
    <numFmt numFmtId="166" formatCode="\(000\)000\ 00\ 00"/>
  </numFmts>
  <fonts count="14" x14ac:knownFonts="1">
    <font>
      <sz val="10"/>
      <name val="Arial Tur"/>
      <charset val="162"/>
    </font>
    <font>
      <sz val="10"/>
      <name val="Calibri"/>
      <family val="2"/>
      <charset val="162"/>
      <scheme val="minor"/>
    </font>
    <font>
      <b/>
      <sz val="12"/>
      <name val="Calibri"/>
      <family val="2"/>
      <charset val="162"/>
      <scheme val="minor"/>
    </font>
    <font>
      <b/>
      <sz val="10"/>
      <name val="Calibri"/>
      <family val="2"/>
      <charset val="162"/>
      <scheme val="minor"/>
    </font>
    <font>
      <b/>
      <sz val="11"/>
      <name val="Calibri"/>
      <family val="2"/>
      <charset val="162"/>
      <scheme val="minor"/>
    </font>
    <font>
      <sz val="12"/>
      <name val="Calibri"/>
      <family val="2"/>
      <charset val="162"/>
      <scheme val="minor"/>
    </font>
    <font>
      <sz val="10"/>
      <color indexed="55"/>
      <name val="Calibri"/>
      <family val="2"/>
      <charset val="162"/>
      <scheme val="minor"/>
    </font>
    <font>
      <b/>
      <sz val="9"/>
      <color indexed="55"/>
      <name val="Calibri"/>
      <family val="2"/>
      <charset val="162"/>
      <scheme val="minor"/>
    </font>
    <font>
      <b/>
      <sz val="9"/>
      <name val="Calibri"/>
      <family val="2"/>
      <charset val="162"/>
      <scheme val="minor"/>
    </font>
    <font>
      <sz val="10"/>
      <name val="Arial Tur"/>
      <charset val="162"/>
    </font>
    <font>
      <sz val="10"/>
      <name val="Times New Roman"/>
      <family val="1"/>
      <charset val="162"/>
    </font>
    <font>
      <sz val="10"/>
      <color indexed="55"/>
      <name val="Times New Roman"/>
      <family val="1"/>
      <charset val="162"/>
    </font>
    <font>
      <b/>
      <sz val="16"/>
      <name val="Calibri"/>
      <family val="2"/>
      <charset val="162"/>
      <scheme val="minor"/>
    </font>
    <font>
      <sz val="11"/>
      <name val="Calibri"/>
      <family val="2"/>
      <charset val="162"/>
    </font>
  </fonts>
  <fills count="6">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3"/>
        <bgColor indexed="64"/>
      </patternFill>
    </fill>
    <fill>
      <patternFill patternType="solid">
        <fgColor theme="3" tint="0.79998168889431442"/>
        <bgColor indexed="64"/>
      </patternFill>
    </fill>
  </fills>
  <borders count="10">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164" fontId="9" fillId="0" borderId="0" applyFont="0" applyFill="0" applyBorder="0" applyAlignment="0" applyProtection="0"/>
  </cellStyleXfs>
  <cellXfs count="106">
    <xf numFmtId="0" fontId="0" fillId="0" borderId="0" xfId="0"/>
    <xf numFmtId="0" fontId="1" fillId="0" borderId="0" xfId="0" applyFont="1"/>
    <xf numFmtId="0" fontId="1" fillId="0" borderId="0" xfId="0" applyFont="1" applyBorder="1" applyAlignment="1">
      <alignment vertical="center" wrapText="1"/>
    </xf>
    <xf numFmtId="0" fontId="2" fillId="0" borderId="0" xfId="0" applyFont="1" applyBorder="1" applyAlignment="1">
      <alignment vertical="center" wrapText="1"/>
    </xf>
    <xf numFmtId="0" fontId="1" fillId="0" borderId="0" xfId="0" applyFont="1" applyBorder="1" applyAlignment="1"/>
    <xf numFmtId="0" fontId="1" fillId="0" borderId="0" xfId="0" applyFont="1" applyBorder="1"/>
    <xf numFmtId="0" fontId="1" fillId="0" borderId="2" xfId="0" applyFont="1" applyBorder="1" applyAlignment="1">
      <alignment horizontal="center" vertical="center" wrapText="1"/>
    </xf>
    <xf numFmtId="49" fontId="5" fillId="0" borderId="2" xfId="0" applyNumberFormat="1" applyFont="1" applyBorder="1" applyAlignment="1">
      <alignment vertical="center" wrapText="1"/>
    </xf>
    <xf numFmtId="0" fontId="1" fillId="0" borderId="2" xfId="0" applyFont="1" applyBorder="1" applyAlignment="1">
      <alignment horizontal="left" vertical="center" wrapText="1"/>
    </xf>
    <xf numFmtId="0" fontId="1" fillId="0" borderId="1" xfId="0" applyFont="1" applyBorder="1" applyAlignment="1">
      <alignment horizontal="left"/>
    </xf>
    <xf numFmtId="14" fontId="1" fillId="0" borderId="2" xfId="0" applyNumberFormat="1" applyFont="1" applyBorder="1" applyProtection="1">
      <protection locked="0"/>
    </xf>
    <xf numFmtId="4" fontId="1" fillId="0" borderId="2" xfId="0" applyNumberFormat="1" applyFont="1" applyBorder="1" applyAlignment="1" applyProtection="1">
      <alignment horizontal="right"/>
      <protection locked="0"/>
    </xf>
    <xf numFmtId="14" fontId="3" fillId="0" borderId="2" xfId="0" applyNumberFormat="1" applyFont="1" applyBorder="1" applyAlignment="1" applyProtection="1">
      <alignment horizontal="right"/>
      <protection locked="0"/>
    </xf>
    <xf numFmtId="4" fontId="3" fillId="0" borderId="2" xfId="0" applyNumberFormat="1" applyFont="1" applyBorder="1" applyAlignment="1" applyProtection="1">
      <alignment horizontal="right"/>
      <protection locked="0"/>
    </xf>
    <xf numFmtId="14" fontId="1" fillId="0" borderId="2" xfId="0" applyNumberFormat="1" applyFont="1" applyBorder="1" applyAlignment="1" applyProtection="1">
      <alignment horizontal="right"/>
      <protection locked="0"/>
    </xf>
    <xf numFmtId="0" fontId="6" fillId="0" borderId="2" xfId="0" applyFont="1" applyBorder="1"/>
    <xf numFmtId="14" fontId="6" fillId="0" borderId="2" xfId="0" applyNumberFormat="1" applyFont="1" applyBorder="1" applyAlignment="1" applyProtection="1">
      <alignment horizontal="right"/>
      <protection locked="0"/>
    </xf>
    <xf numFmtId="4" fontId="6" fillId="0" borderId="2" xfId="0" applyNumberFormat="1" applyFont="1" applyBorder="1" applyAlignment="1" applyProtection="1">
      <alignment horizontal="right"/>
      <protection locked="0"/>
    </xf>
    <xf numFmtId="0" fontId="6" fillId="0" borderId="0" xfId="0" applyFont="1"/>
    <xf numFmtId="165" fontId="1" fillId="0" borderId="2" xfId="0" applyNumberFormat="1" applyFont="1" applyBorder="1" applyAlignment="1" applyProtection="1">
      <alignment horizontal="right"/>
      <protection locked="0"/>
    </xf>
    <xf numFmtId="14" fontId="3" fillId="0" borderId="0" xfId="0" applyNumberFormat="1" applyFont="1" applyBorder="1" applyAlignment="1">
      <alignment horizontal="left"/>
    </xf>
    <xf numFmtId="0" fontId="3" fillId="0" borderId="0" xfId="0" applyFont="1" applyBorder="1"/>
    <xf numFmtId="0" fontId="1" fillId="0" borderId="0" xfId="0" applyFont="1" applyAlignment="1">
      <alignment horizontal="right"/>
    </xf>
    <xf numFmtId="0" fontId="0" fillId="2" borderId="2" xfId="0" applyFill="1" applyBorder="1"/>
    <xf numFmtId="0" fontId="0" fillId="0" borderId="2" xfId="0" applyBorder="1"/>
    <xf numFmtId="0" fontId="1" fillId="0" borderId="2" xfId="0" applyFont="1" applyBorder="1" applyAlignment="1">
      <alignment horizontal="center"/>
    </xf>
    <xf numFmtId="0" fontId="1" fillId="0" borderId="2" xfId="0" applyFont="1" applyBorder="1"/>
    <xf numFmtId="0" fontId="1" fillId="0" borderId="2" xfId="0" applyFont="1" applyBorder="1" applyAlignment="1">
      <alignment vertical="justify" wrapText="1"/>
    </xf>
    <xf numFmtId="0" fontId="1" fillId="0" borderId="2" xfId="0" applyFont="1" applyBorder="1" applyAlignment="1">
      <alignment vertical="center"/>
    </xf>
    <xf numFmtId="49" fontId="1" fillId="0" borderId="2" xfId="0" applyNumberFormat="1" applyFont="1" applyBorder="1" applyAlignment="1">
      <alignment vertical="center"/>
    </xf>
    <xf numFmtId="0" fontId="1" fillId="0" borderId="2" xfId="0" applyFont="1" applyBorder="1" applyAlignment="1">
      <alignment horizontal="justify" vertical="center" wrapText="1"/>
    </xf>
    <xf numFmtId="0" fontId="1" fillId="0" borderId="0" xfId="0" applyFont="1" applyAlignment="1">
      <alignment vertical="center"/>
    </xf>
    <xf numFmtId="0" fontId="1" fillId="0" borderId="0" xfId="0" applyFont="1" applyAlignment="1">
      <alignment horizontal="right" vertical="center"/>
    </xf>
    <xf numFmtId="0" fontId="0" fillId="0" borderId="2" xfId="0" applyBorder="1" applyAlignment="1">
      <alignment horizontal="center"/>
    </xf>
    <xf numFmtId="0" fontId="0" fillId="3" borderId="2" xfId="0" applyFill="1" applyBorder="1"/>
    <xf numFmtId="0" fontId="0" fillId="0" borderId="0" xfId="0" applyAlignment="1">
      <alignment horizontal="right"/>
    </xf>
    <xf numFmtId="0" fontId="10" fillId="0" borderId="0" xfId="0" applyFont="1"/>
    <xf numFmtId="0" fontId="10" fillId="0" borderId="0" xfId="0" applyFont="1" applyAlignment="1">
      <alignment vertical="center"/>
    </xf>
    <xf numFmtId="0" fontId="11" fillId="0" borderId="0" xfId="0" applyFont="1"/>
    <xf numFmtId="164" fontId="1" fillId="0" borderId="0" xfId="0" applyNumberFormat="1" applyFont="1"/>
    <xf numFmtId="0" fontId="1" fillId="4" borderId="2" xfId="0" applyFont="1" applyFill="1" applyBorder="1"/>
    <xf numFmtId="164" fontId="10" fillId="4" borderId="2" xfId="1" applyFont="1" applyFill="1" applyBorder="1"/>
    <xf numFmtId="0" fontId="1" fillId="3" borderId="2" xfId="0" applyFont="1" applyFill="1" applyBorder="1"/>
    <xf numFmtId="0" fontId="10" fillId="3" borderId="2" xfId="0" applyFont="1" applyFill="1" applyBorder="1"/>
    <xf numFmtId="9" fontId="10" fillId="4" borderId="2" xfId="0" applyNumberFormat="1" applyFont="1" applyFill="1" applyBorder="1"/>
    <xf numFmtId="0" fontId="1" fillId="0" borderId="0" xfId="0" applyFont="1" applyFill="1" applyBorder="1"/>
    <xf numFmtId="0" fontId="1" fillId="0" borderId="0" xfId="0" applyFont="1" applyFill="1" applyBorder="1" applyAlignment="1">
      <alignment horizontal="right"/>
    </xf>
    <xf numFmtId="10" fontId="1" fillId="0" borderId="0" xfId="0" applyNumberFormat="1" applyFont="1" applyFill="1" applyBorder="1" applyAlignment="1">
      <alignment horizontal="right"/>
    </xf>
    <xf numFmtId="164" fontId="1" fillId="0" borderId="0" xfId="0" applyNumberFormat="1" applyFont="1" applyAlignment="1">
      <alignment horizontal="right"/>
    </xf>
    <xf numFmtId="0" fontId="6" fillId="0" borderId="0" xfId="0" applyFont="1" applyAlignment="1">
      <alignment horizontal="right"/>
    </xf>
    <xf numFmtId="0" fontId="1" fillId="0" borderId="2" xfId="0" applyFont="1" applyFill="1" applyBorder="1" applyAlignment="1">
      <alignment horizontal="center" vertical="center"/>
    </xf>
    <xf numFmtId="0" fontId="1" fillId="2" borderId="2" xfId="0" applyFont="1" applyFill="1" applyBorder="1" applyAlignment="1">
      <alignment horizontal="center" vertical="center"/>
    </xf>
    <xf numFmtId="0" fontId="0" fillId="0" borderId="0" xfId="0" applyAlignment="1">
      <alignment horizontal="center" vertical="center"/>
    </xf>
    <xf numFmtId="0" fontId="0" fillId="0" borderId="2" xfId="0" applyBorder="1" applyAlignment="1">
      <alignment horizontal="center" vertical="center"/>
    </xf>
    <xf numFmtId="3" fontId="1" fillId="2" borderId="2" xfId="0" applyNumberFormat="1" applyFont="1" applyFill="1" applyBorder="1" applyAlignment="1">
      <alignment horizontal="center" vertical="center"/>
    </xf>
    <xf numFmtId="3" fontId="1" fillId="0" borderId="2" xfId="0" applyNumberFormat="1" applyFont="1" applyFill="1" applyBorder="1" applyAlignment="1">
      <alignment horizontal="center" vertical="center"/>
    </xf>
    <xf numFmtId="3" fontId="0" fillId="0" borderId="0" xfId="0" applyNumberFormat="1"/>
    <xf numFmtId="3" fontId="1" fillId="0" borderId="2" xfId="0" applyNumberFormat="1" applyFont="1" applyBorder="1" applyAlignment="1">
      <alignment horizontal="center" vertical="center"/>
    </xf>
    <xf numFmtId="0" fontId="13" fillId="0" borderId="0" xfId="0" applyFont="1"/>
    <xf numFmtId="0" fontId="1" fillId="0" borderId="1" xfId="0" applyFont="1" applyFill="1" applyBorder="1"/>
    <xf numFmtId="0" fontId="10" fillId="3" borderId="6" xfId="0" applyFont="1" applyFill="1" applyBorder="1"/>
    <xf numFmtId="164" fontId="1" fillId="0" borderId="0" xfId="1" applyFont="1" applyFill="1" applyBorder="1" applyAlignment="1">
      <alignment horizontal="right"/>
    </xf>
    <xf numFmtId="10" fontId="10" fillId="5" borderId="6" xfId="0" applyNumberFormat="1" applyFont="1" applyFill="1" applyBorder="1"/>
    <xf numFmtId="3" fontId="13" fillId="0" borderId="0" xfId="0" applyNumberFormat="1" applyFont="1" applyAlignment="1">
      <alignment horizontal="center"/>
    </xf>
    <xf numFmtId="0" fontId="1" fillId="0" borderId="0" xfId="0" applyFont="1" applyAlignment="1">
      <alignment horizontal="center"/>
    </xf>
    <xf numFmtId="0" fontId="1" fillId="0" borderId="0" xfId="0" applyFont="1" applyAlignment="1">
      <alignment horizontal="left" vertical="top" wrapText="1"/>
    </xf>
    <xf numFmtId="0" fontId="4" fillId="0" borderId="0" xfId="0" applyFont="1" applyBorder="1" applyAlignment="1">
      <alignment horizontal="left" wrapText="1"/>
    </xf>
    <xf numFmtId="0" fontId="2" fillId="0" borderId="0" xfId="0" applyFont="1" applyBorder="1" applyAlignment="1">
      <alignment horizontal="left" vertical="center" wrapText="1"/>
    </xf>
    <xf numFmtId="0" fontId="3" fillId="0" borderId="9" xfId="0" applyFont="1" applyBorder="1" applyAlignment="1">
      <alignment horizontal="left" vertical="center"/>
    </xf>
    <xf numFmtId="49" fontId="1" fillId="0" borderId="9" xfId="0" applyNumberFormat="1" applyFont="1" applyBorder="1" applyAlignment="1">
      <alignment horizontal="left" vertical="justify" wrapText="1"/>
    </xf>
    <xf numFmtId="0" fontId="12" fillId="0" borderId="0" xfId="0" applyFont="1" applyBorder="1" applyAlignment="1">
      <alignment horizontal="center" vertical="center"/>
    </xf>
    <xf numFmtId="0" fontId="1" fillId="0" borderId="0" xfId="0" applyFont="1" applyBorder="1" applyAlignment="1">
      <alignment horizontal="left" vertical="center" wrapText="1"/>
    </xf>
    <xf numFmtId="0" fontId="1" fillId="0" borderId="4" xfId="0" applyFont="1" applyBorder="1" applyAlignment="1">
      <alignment horizontal="left" vertical="center" wrapText="1"/>
    </xf>
    <xf numFmtId="0" fontId="1" fillId="0" borderId="2" xfId="0" applyFont="1" applyBorder="1" applyAlignment="1">
      <alignment horizontal="left"/>
    </xf>
    <xf numFmtId="166" fontId="1" fillId="0" borderId="3" xfId="0" applyNumberFormat="1" applyFont="1" applyBorder="1" applyAlignment="1">
      <alignment horizontal="left" vertical="justify" wrapText="1"/>
    </xf>
    <xf numFmtId="166" fontId="1" fillId="0" borderId="4" xfId="0" applyNumberFormat="1" applyFont="1" applyBorder="1" applyAlignment="1">
      <alignment horizontal="left" vertical="justify" wrapText="1"/>
    </xf>
    <xf numFmtId="166" fontId="1" fillId="0" borderId="5" xfId="0" applyNumberFormat="1" applyFont="1" applyBorder="1" applyAlignment="1">
      <alignment horizontal="left" vertical="justify" wrapText="1"/>
    </xf>
    <xf numFmtId="0" fontId="3" fillId="0" borderId="2" xfId="0" applyFont="1" applyBorder="1" applyAlignment="1">
      <alignment horizontal="left" vertical="center"/>
    </xf>
    <xf numFmtId="0" fontId="8" fillId="0" borderId="2" xfId="0" applyFont="1" applyFill="1" applyBorder="1" applyAlignment="1">
      <alignment horizontal="center" vertical="center" wrapText="1"/>
    </xf>
    <xf numFmtId="0" fontId="1" fillId="0" borderId="6" xfId="0" applyFont="1" applyBorder="1" applyAlignment="1">
      <alignment horizontal="left" vertical="justify" wrapText="1"/>
    </xf>
    <xf numFmtId="0" fontId="1" fillId="0" borderId="7" xfId="0" applyFont="1" applyBorder="1" applyAlignment="1">
      <alignment horizontal="left" vertical="justify" wrapText="1"/>
    </xf>
    <xf numFmtId="0" fontId="1" fillId="0" borderId="8" xfId="0" applyFont="1" applyBorder="1" applyAlignment="1">
      <alignment horizontal="left" vertical="justify" wrapText="1"/>
    </xf>
    <xf numFmtId="49" fontId="1" fillId="0" borderId="2" xfId="0" applyNumberFormat="1" applyFont="1" applyBorder="1" applyAlignment="1">
      <alignment horizontal="center" vertical="center" wrapText="1"/>
    </xf>
    <xf numFmtId="0" fontId="1" fillId="0" borderId="9" xfId="0" applyFont="1" applyBorder="1" applyAlignment="1">
      <alignment horizontal="left"/>
    </xf>
    <xf numFmtId="166" fontId="1" fillId="0" borderId="2" xfId="0" applyNumberFormat="1" applyFont="1" applyBorder="1" applyAlignment="1">
      <alignment horizontal="left" vertical="justify" wrapText="1"/>
    </xf>
    <xf numFmtId="0" fontId="1" fillId="0" borderId="2" xfId="0" applyFont="1" applyBorder="1" applyAlignment="1">
      <alignment horizontal="left" vertical="center"/>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1" fillId="0" borderId="8" xfId="0" applyFont="1" applyBorder="1" applyAlignment="1">
      <alignment horizontal="left" vertical="center" wrapText="1"/>
    </xf>
    <xf numFmtId="0" fontId="1" fillId="0" borderId="7" xfId="0" applyFont="1" applyBorder="1" applyAlignment="1">
      <alignment horizontal="center"/>
    </xf>
    <xf numFmtId="0" fontId="1" fillId="0" borderId="8" xfId="0" applyFont="1" applyBorder="1" applyAlignment="1">
      <alignment horizontal="center"/>
    </xf>
    <xf numFmtId="0" fontId="4" fillId="0" borderId="2" xfId="0" applyFont="1" applyBorder="1" applyAlignment="1">
      <alignment horizontal="center" vertical="center"/>
    </xf>
    <xf numFmtId="0" fontId="1" fillId="0" borderId="2" xfId="0" applyFont="1" applyFill="1" applyBorder="1" applyAlignment="1">
      <alignment horizontal="center"/>
    </xf>
    <xf numFmtId="0" fontId="1" fillId="0" borderId="2" xfId="0" applyFont="1" applyBorder="1"/>
    <xf numFmtId="0" fontId="1" fillId="0" borderId="0" xfId="0" applyFont="1" applyFill="1" applyBorder="1" applyAlignment="1">
      <alignment horizontal="justify" wrapText="1"/>
    </xf>
    <xf numFmtId="0" fontId="1" fillId="0" borderId="0" xfId="0" applyFont="1" applyFill="1" applyBorder="1" applyAlignment="1">
      <alignment horizontal="justify" vertical="center" wrapText="1"/>
    </xf>
    <xf numFmtId="0" fontId="1" fillId="0" borderId="6" xfId="0" applyFont="1" applyBorder="1" applyAlignment="1">
      <alignment horizontal="left"/>
    </xf>
    <xf numFmtId="0" fontId="1" fillId="0" borderId="7" xfId="0" applyFont="1" applyBorder="1" applyAlignment="1">
      <alignment horizontal="left"/>
    </xf>
    <xf numFmtId="0" fontId="1" fillId="0" borderId="8" xfId="0" applyFont="1" applyBorder="1" applyAlignment="1">
      <alignment horizontal="left"/>
    </xf>
    <xf numFmtId="0" fontId="1" fillId="0" borderId="2" xfId="0" applyFont="1" applyBorder="1" applyAlignment="1">
      <alignment horizontal="center"/>
    </xf>
    <xf numFmtId="0" fontId="8" fillId="0" borderId="6" xfId="0" applyFont="1" applyFill="1" applyBorder="1" applyAlignment="1">
      <alignment horizontal="left" vertical="center" wrapText="1"/>
    </xf>
    <xf numFmtId="0" fontId="8" fillId="0" borderId="7" xfId="0" applyFont="1" applyFill="1" applyBorder="1" applyAlignment="1">
      <alignment horizontal="left" vertical="center" wrapText="1"/>
    </xf>
    <xf numFmtId="0" fontId="8" fillId="0" borderId="8" xfId="0" applyFont="1" applyFill="1" applyBorder="1" applyAlignment="1">
      <alignment horizontal="left" vertical="center" wrapText="1"/>
    </xf>
    <xf numFmtId="9" fontId="8" fillId="0" borderId="6" xfId="0" applyNumberFormat="1" applyFont="1" applyFill="1" applyBorder="1" applyAlignment="1">
      <alignment horizontal="left" vertical="center" wrapText="1"/>
    </xf>
    <xf numFmtId="9" fontId="7" fillId="0" borderId="2" xfId="0" applyNumberFormat="1" applyFont="1" applyFill="1" applyBorder="1" applyAlignment="1">
      <alignment horizontal="left" vertical="center" wrapText="1"/>
    </xf>
    <xf numFmtId="0" fontId="1" fillId="0" borderId="2" xfId="0" applyFont="1" applyFill="1" applyBorder="1" applyAlignment="1">
      <alignment horizontal="left"/>
    </xf>
  </cellXfs>
  <cellStyles count="2">
    <cellStyle name="Normal" xfId="0" builtinId="0"/>
    <cellStyle name="ParaBirimi" xfId="1" builtin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Drop" dropStyle="combo" dx="20" fmlaLink="K1" fmlaRange="'Program Adları ve Fiyatları'!$C$7:$C$10" noThreeD="1" sel="1" val="0"/>
</file>

<file path=xl/ctrlProps/ctrlProp2.xml><?xml version="1.0" encoding="utf-8"?>
<formControlPr xmlns="http://schemas.microsoft.com/office/spreadsheetml/2009/9/main" objectType="Drop" dropStyle="combo" dx="20" fmlaLink="K2" fmlaRange="'Program Adları ve Fiyatları'!$H$1:$H$2" noThreeD="1" sel="1" val="0"/>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666750</xdr:colOff>
      <xdr:row>18</xdr:row>
      <xdr:rowOff>67235</xdr:rowOff>
    </xdr:from>
    <xdr:to>
      <xdr:col>2</xdr:col>
      <xdr:colOff>769884</xdr:colOff>
      <xdr:row>18</xdr:row>
      <xdr:rowOff>149874</xdr:rowOff>
    </xdr:to>
    <xdr:sp macro="" textlink="">
      <xdr:nvSpPr>
        <xdr:cNvPr id="2" name="Rectangle 2">
          <a:extLst>
            <a:ext uri="{FF2B5EF4-FFF2-40B4-BE49-F238E27FC236}">
              <a16:creationId xmlns:a16="http://schemas.microsoft.com/office/drawing/2014/main" id="{00000000-0008-0000-0100-000002000000}"/>
            </a:ext>
          </a:extLst>
        </xdr:cNvPr>
        <xdr:cNvSpPr>
          <a:spLocks noChangeArrowheads="1"/>
        </xdr:cNvSpPr>
      </xdr:nvSpPr>
      <xdr:spPr bwMode="auto">
        <a:xfrm>
          <a:off x="2457450" y="4334435"/>
          <a:ext cx="103134" cy="82639"/>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endParaRPr lang="tr-TR" sz="1000" b="0" i="0" u="none" strike="noStrike" baseline="0">
            <a:solidFill>
              <a:srgbClr val="000000"/>
            </a:solidFill>
            <a:latin typeface="Arial Tur"/>
            <a:cs typeface="Arial Tur"/>
          </a:endParaRPr>
        </a:p>
        <a:p>
          <a:pPr algn="l" rtl="0">
            <a:defRPr sz="1000"/>
          </a:pPr>
          <a:endParaRPr lang="tr-TR" sz="1000" b="0" i="0" u="none" strike="noStrike" baseline="0">
            <a:solidFill>
              <a:srgbClr val="000000"/>
            </a:solidFill>
            <a:latin typeface="Arial Tur"/>
            <a:cs typeface="Arial Tur"/>
          </a:endParaRPr>
        </a:p>
        <a:p>
          <a:pPr algn="l" rtl="0">
            <a:defRPr sz="1000"/>
          </a:pPr>
          <a:endParaRPr lang="tr-TR" sz="1000" b="0" i="0" u="none" strike="noStrike" baseline="0">
            <a:solidFill>
              <a:srgbClr val="000000"/>
            </a:solidFill>
            <a:latin typeface="Arial Tur"/>
            <a:cs typeface="Arial Tur"/>
          </a:endParaRPr>
        </a:p>
        <a:p>
          <a:pPr algn="l" rtl="0">
            <a:defRPr sz="1000"/>
          </a:pPr>
          <a:endParaRPr lang="tr-TR" sz="1000" b="0" i="0" u="none" strike="noStrike" baseline="0">
            <a:solidFill>
              <a:srgbClr val="000000"/>
            </a:solidFill>
            <a:latin typeface="Arial Tur"/>
            <a:cs typeface="Arial Tur"/>
          </a:endParaRPr>
        </a:p>
        <a:p>
          <a:pPr algn="l" rtl="0">
            <a:defRPr sz="1000"/>
          </a:pPr>
          <a:endParaRPr lang="tr-TR" sz="1000" b="0" i="0" u="none" strike="noStrike" baseline="0">
            <a:solidFill>
              <a:srgbClr val="000000"/>
            </a:solidFill>
            <a:latin typeface="Arial Tur"/>
            <a:cs typeface="Arial Tur"/>
          </a:endParaRPr>
        </a:p>
        <a:p>
          <a:pPr algn="l" rtl="0">
            <a:defRPr sz="1000"/>
          </a:pPr>
          <a:r>
            <a:rPr lang="tr-TR" sz="1000" b="0" i="0" u="none" strike="noStrike" baseline="0">
              <a:solidFill>
                <a:srgbClr val="000000"/>
              </a:solidFill>
              <a:latin typeface="Arial Tur"/>
              <a:cs typeface="Arial Tur"/>
            </a:rPr>
            <a:t>X</a:t>
          </a:r>
        </a:p>
        <a:p>
          <a:pPr algn="l" rtl="0">
            <a:defRPr sz="1000"/>
          </a:pPr>
          <a:endParaRPr lang="tr-TR" sz="1000" b="0" i="0" u="none" strike="noStrike" baseline="0">
            <a:solidFill>
              <a:srgbClr val="000000"/>
            </a:solidFill>
            <a:latin typeface="Arial Tur"/>
            <a:cs typeface="Arial Tur"/>
          </a:endParaRPr>
        </a:p>
      </xdr:txBody>
    </xdr:sp>
    <xdr:clientData/>
  </xdr:twoCellAnchor>
  <xdr:twoCellAnchor>
    <xdr:from>
      <xdr:col>3</xdr:col>
      <xdr:colOff>962025</xdr:colOff>
      <xdr:row>18</xdr:row>
      <xdr:rowOff>57710</xdr:rowOff>
    </xdr:from>
    <xdr:to>
      <xdr:col>3</xdr:col>
      <xdr:colOff>1039211</xdr:colOff>
      <xdr:row>18</xdr:row>
      <xdr:rowOff>145497</xdr:rowOff>
    </xdr:to>
    <xdr:sp macro="" textlink="">
      <xdr:nvSpPr>
        <xdr:cNvPr id="3" name="Rectangle 3">
          <a:extLst>
            <a:ext uri="{FF2B5EF4-FFF2-40B4-BE49-F238E27FC236}">
              <a16:creationId xmlns:a16="http://schemas.microsoft.com/office/drawing/2014/main" id="{00000000-0008-0000-0100-000003000000}"/>
            </a:ext>
          </a:extLst>
        </xdr:cNvPr>
        <xdr:cNvSpPr>
          <a:spLocks noChangeArrowheads="1"/>
        </xdr:cNvSpPr>
      </xdr:nvSpPr>
      <xdr:spPr bwMode="auto">
        <a:xfrm flipH="1">
          <a:off x="3979545" y="4324910"/>
          <a:ext cx="77186" cy="87787"/>
        </a:xfrm>
        <a:prstGeom prst="rect">
          <a:avLst/>
        </a:prstGeom>
        <a:solidFill>
          <a:srgbClr val="FFFFFF"/>
        </a:solidFill>
        <a:ln w="9525">
          <a:solidFill>
            <a:srgbClr val="000000"/>
          </a:solidFill>
          <a:miter lim="800000"/>
          <a:headEnd/>
          <a:tailEnd/>
        </a:ln>
      </xdr:spPr>
    </xdr:sp>
    <xdr:clientData/>
  </xdr:twoCellAnchor>
  <xdr:twoCellAnchor>
    <xdr:from>
      <xdr:col>5</xdr:col>
      <xdr:colOff>208427</xdr:colOff>
      <xdr:row>18</xdr:row>
      <xdr:rowOff>49867</xdr:rowOff>
    </xdr:from>
    <xdr:to>
      <xdr:col>5</xdr:col>
      <xdr:colOff>322728</xdr:colOff>
      <xdr:row>18</xdr:row>
      <xdr:rowOff>143435</xdr:rowOff>
    </xdr:to>
    <xdr:sp macro="" textlink="">
      <xdr:nvSpPr>
        <xdr:cNvPr id="6" name="Rectangle 8">
          <a:extLst>
            <a:ext uri="{FF2B5EF4-FFF2-40B4-BE49-F238E27FC236}">
              <a16:creationId xmlns:a16="http://schemas.microsoft.com/office/drawing/2014/main" id="{00000000-0008-0000-0100-000006000000}"/>
            </a:ext>
          </a:extLst>
        </xdr:cNvPr>
        <xdr:cNvSpPr>
          <a:spLocks noChangeArrowheads="1"/>
        </xdr:cNvSpPr>
      </xdr:nvSpPr>
      <xdr:spPr bwMode="auto">
        <a:xfrm flipH="1">
          <a:off x="5344307" y="4317067"/>
          <a:ext cx="114301" cy="93568"/>
        </a:xfrm>
        <a:prstGeom prst="rect">
          <a:avLst/>
        </a:prstGeom>
        <a:solidFill>
          <a:srgbClr val="FFFFFF"/>
        </a:solidFill>
        <a:ln w="9525">
          <a:solidFill>
            <a:srgbClr val="000000"/>
          </a:solidFill>
          <a:miter lim="800000"/>
          <a:headEnd/>
          <a:tailEnd/>
        </a:ln>
      </xdr:spPr>
    </xdr:sp>
    <xdr:clientData/>
  </xdr:twoCellAnchor>
  <xdr:twoCellAnchor editAs="oneCell">
    <xdr:from>
      <xdr:col>2</xdr:col>
      <xdr:colOff>738469</xdr:colOff>
      <xdr:row>0</xdr:row>
      <xdr:rowOff>224118</xdr:rowOff>
    </xdr:from>
    <xdr:to>
      <xdr:col>4</xdr:col>
      <xdr:colOff>491923</xdr:colOff>
      <xdr:row>2</xdr:row>
      <xdr:rowOff>247650</xdr:rowOff>
    </xdr:to>
    <xdr:pic>
      <xdr:nvPicPr>
        <xdr:cNvPr id="15" name="Resim 14">
          <a:extLst>
            <a:ext uri="{FF2B5EF4-FFF2-40B4-BE49-F238E27FC236}">
              <a16:creationId xmlns:a16="http://schemas.microsoft.com/office/drawing/2014/main" id="{00000000-0008-0000-0100-00000F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57744" y="224118"/>
          <a:ext cx="2210904" cy="537882"/>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10</xdr:col>
          <xdr:colOff>28575</xdr:colOff>
          <xdr:row>0</xdr:row>
          <xdr:rowOff>28575</xdr:rowOff>
        </xdr:from>
        <xdr:to>
          <xdr:col>11</xdr:col>
          <xdr:colOff>0</xdr:colOff>
          <xdr:row>0</xdr:row>
          <xdr:rowOff>247650</xdr:rowOff>
        </xdr:to>
        <xdr:sp macro="" textlink="">
          <xdr:nvSpPr>
            <xdr:cNvPr id="4097" name="Drop Down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xdr:row>
          <xdr:rowOff>28575</xdr:rowOff>
        </xdr:from>
        <xdr:to>
          <xdr:col>11</xdr:col>
          <xdr:colOff>0</xdr:colOff>
          <xdr:row>2</xdr:row>
          <xdr:rowOff>0</xdr:rowOff>
        </xdr:to>
        <xdr:sp macro="" textlink="">
          <xdr:nvSpPr>
            <xdr:cNvPr id="4098" name="Drop Down 2" hidden="1">
              <a:extLst>
                <a:ext uri="{63B3BB69-23CF-44E3-9099-C40C66FF867C}">
                  <a14:compatExt spid="_x0000_s4098"/>
                </a:ext>
                <a:ext uri="{FF2B5EF4-FFF2-40B4-BE49-F238E27FC236}">
                  <a16:creationId xmlns:a16="http://schemas.microsoft.com/office/drawing/2014/main" id="{00000000-0008-0000-0100-000002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ayfa1">
    <tabColor indexed="10"/>
  </sheetPr>
  <dimension ref="A1:J54"/>
  <sheetViews>
    <sheetView topLeftCell="F1" workbookViewId="0">
      <selection activeCell="H7" sqref="H7:H10"/>
    </sheetView>
  </sheetViews>
  <sheetFormatPr defaultRowHeight="12.75" x14ac:dyDescent="0.2"/>
  <cols>
    <col min="2" max="2" width="7.140625" bestFit="1" customWidth="1"/>
    <col min="3" max="3" width="44.28515625" bestFit="1" customWidth="1"/>
    <col min="4" max="4" width="10.42578125" style="52" customWidth="1"/>
    <col min="5" max="5" width="10" style="52" customWidth="1"/>
    <col min="6" max="6" width="10.7109375" customWidth="1"/>
    <col min="7" max="7" width="142.5703125" customWidth="1"/>
    <col min="8" max="8" width="28.7109375" bestFit="1" customWidth="1"/>
    <col min="9" max="9" width="10.140625" style="35" bestFit="1" customWidth="1"/>
  </cols>
  <sheetData>
    <row r="1" spans="1:10" x14ac:dyDescent="0.2">
      <c r="G1">
        <v>1</v>
      </c>
      <c r="H1" t="s">
        <v>32</v>
      </c>
      <c r="I1" s="35" t="s">
        <v>38</v>
      </c>
      <c r="J1" t="s">
        <v>31</v>
      </c>
    </row>
    <row r="2" spans="1:10" x14ac:dyDescent="0.2">
      <c r="G2">
        <v>2</v>
      </c>
      <c r="H2" t="s">
        <v>36</v>
      </c>
      <c r="I2" s="35">
        <v>25</v>
      </c>
      <c r="J2" t="s">
        <v>40</v>
      </c>
    </row>
    <row r="3" spans="1:10" x14ac:dyDescent="0.2">
      <c r="G3">
        <v>3</v>
      </c>
      <c r="I3" s="35">
        <v>50</v>
      </c>
    </row>
    <row r="4" spans="1:10" x14ac:dyDescent="0.2">
      <c r="C4" s="56"/>
      <c r="G4">
        <v>4</v>
      </c>
      <c r="I4" s="35" t="s">
        <v>39</v>
      </c>
    </row>
    <row r="5" spans="1:10" x14ac:dyDescent="0.2">
      <c r="C5" s="56"/>
      <c r="G5">
        <v>5</v>
      </c>
    </row>
    <row r="6" spans="1:10" x14ac:dyDescent="0.2">
      <c r="D6" s="52" t="s">
        <v>33</v>
      </c>
      <c r="E6" s="52" t="s">
        <v>34</v>
      </c>
      <c r="F6">
        <v>1500</v>
      </c>
    </row>
    <row r="7" spans="1:10" ht="17.45" customHeight="1" x14ac:dyDescent="0.2">
      <c r="A7" s="24">
        <v>1</v>
      </c>
      <c r="B7" s="24">
        <v>2</v>
      </c>
      <c r="C7" s="23" t="s">
        <v>50</v>
      </c>
      <c r="D7" s="51">
        <v>3750</v>
      </c>
      <c r="E7" s="51">
        <v>3750</v>
      </c>
      <c r="F7" s="33">
        <f>F6*1.08</f>
        <v>1620</v>
      </c>
      <c r="G7" s="27" t="str">
        <f>CONCATENATE("                 Kapadokya Üniversitesi ",H7," ",C7," Programında öğrenciyim. 2019-2020 öğretim yılı için tarafıma teslim edilen ve okuyup anladığım Kapadokya Üniveristesi Öğrenci Disiplin Yönetmeliğinin* "," tüm hükümlerine uyacağımı; Üniversite Rektörlüğünce kullanımıma sunulan tüm malzemeleri özenli olarak kullanacağımı ve sağlam olarak teslim edeceğimi,"," aksi takdirde üniversite yönetimi tarafından belirlenmiş olan bedelleri ödeyeceğimi, öğrenim ücretlerine ilişkin taahhüt ettiğim aşağıda yer alan ödeme","  planına uyacağımı ve disiplin suçu ile Üniversiteden uzaklaştırılmam / çıkarılmam veya herhangi bir sebeple eğitime devam etmeme durumunda 1 (bir)"," yıllık eğitim bedelini eksiksiz bir şekilde ödeyeceğimi peşinen beyan, kabul ve taahhüt ederim/ederiz.")</f>
        <v xml:space="preserve">                 Kapadokya Üniversitesi Lisansüstü Eğitim, Öğretim ve Araştırma Enstitüsü Siyaset Bilimi ve Kamu Yönetimi Tezsiz (Uzaktan) Programında öğrenciyim. 2019-2020 öğretim yılı için tarafıma teslim edilen ve okuyup anladığım Kapadokya Üniveristesi Öğrenci Disiplin Yönetmeliğinin*  tüm hükümlerine uyacağımı; Üniversite Rektörlüğünce kullanımıma sunulan tüm malzemeleri özenli olarak kullanacağımı ve sağlam olarak teslim edeceğimi, aksi takdirde üniversite yönetimi tarafından belirlenmiş olan bedelleri ödeyeceğimi, öğrenim ücretlerine ilişkin taahhüt ettiğim aşağıda yer alan ödeme  planına uyacağımı ve disiplin suçu ile Üniversiteden uzaklaştırılmam / çıkarılmam veya herhangi bir sebeple eğitime devam etmeme durumunda 1 (bir) yıllık eğitim bedelini eksiksiz bir şekilde ödeyeceğimi peşinen beyan, kabul ve taahhüt ederim/ederiz.</v>
      </c>
      <c r="H7" t="s">
        <v>56</v>
      </c>
    </row>
    <row r="8" spans="1:10" ht="17.45" customHeight="1" x14ac:dyDescent="0.25">
      <c r="A8" s="24">
        <v>2</v>
      </c>
      <c r="B8" s="24">
        <v>2</v>
      </c>
      <c r="C8" s="58" t="s">
        <v>51</v>
      </c>
      <c r="D8" s="63">
        <v>3750</v>
      </c>
      <c r="E8" s="63">
        <v>3750</v>
      </c>
      <c r="F8" s="33"/>
      <c r="G8" s="27" t="str">
        <f t="shared" ref="G8:G10" si="0">CONCATENATE("                 Kapadokya Üniversitesi ",H8," ",C8," Programında öğrenciyim. 2019-2020 öğretim yılı için tarafıma teslim edilen ve okuyup anladığım Kapadokya Üniveristesi Öğrenci Disiplin Yönetmeliğinin* "," tüm hükümlerine uyacağımı; Üniversite Rektörlüğünce kullanımıma sunulan tüm malzemeleri özenli olarak kullanacağımı ve sağlam olarak teslim edeceğimi,"," aksi takdirde üniversite yönetimi tarafından belirlenmiş olan bedelleri ödeyeceğimi, öğrenim ücretlerine ilişkin taahhüt ettiğim aşağıda yer alan ödeme","  planına uyacağımı ve disiplin suçu ile Üniversiteden uzaklaştırılmam / çıkarılmam veya herhangi bir sebeple eğitime devam etmeme durumunda 1 (bir)"," yıllık eğitim bedelini eksiksiz bir şekilde ödeyeceğimi peşinen beyan, kabul ve taahhüt ederim/ederiz.")</f>
        <v xml:space="preserve">                 Kapadokya Üniversitesi Lisansüstü Eğitim, Öğretim ve Araştırma Enstitüsü Siyaset Bilimi  ve Kamu Yönetimi Tezli Programında öğrenciyim. 2019-2020 öğretim yılı için tarafıma teslim edilen ve okuyup anladığım Kapadokya Üniveristesi Öğrenci Disiplin Yönetmeliğinin*  tüm hükümlerine uyacağımı; Üniversite Rektörlüğünce kullanımıma sunulan tüm malzemeleri özenli olarak kullanacağımı ve sağlam olarak teslim edeceğimi, aksi takdirde üniversite yönetimi tarafından belirlenmiş olan bedelleri ödeyeceğimi, öğrenim ücretlerine ilişkin taahhüt ettiğim aşağıda yer alan ödeme  planına uyacağımı ve disiplin suçu ile Üniversiteden uzaklaştırılmam / çıkarılmam veya herhangi bir sebeple eğitime devam etmeme durumunda 1 (bir) yıllık eğitim bedelini eksiksiz bir şekilde ödeyeceğimi peşinen beyan, kabul ve taahhüt ederim/ederiz.</v>
      </c>
      <c r="H8" t="s">
        <v>56</v>
      </c>
    </row>
    <row r="9" spans="1:10" ht="17.45" customHeight="1" x14ac:dyDescent="0.2">
      <c r="A9" s="24">
        <v>3</v>
      </c>
      <c r="B9" s="24">
        <v>2</v>
      </c>
      <c r="C9" s="24" t="s">
        <v>54</v>
      </c>
      <c r="D9" s="51">
        <v>3750</v>
      </c>
      <c r="E9" s="51">
        <v>3750</v>
      </c>
      <c r="F9" s="33"/>
      <c r="G9" s="27" t="str">
        <f t="shared" si="0"/>
        <v xml:space="preserve">                 Kapadokya Üniversitesi Lisansüstü Eğitim, Öğretim ve Araştırma Enstitüsü İngiliz Dili ve Edebiyatı - Tezli Programında öğrenciyim. 2019-2020 öğretim yılı için tarafıma teslim edilen ve okuyup anladığım Kapadokya Üniveristesi Öğrenci Disiplin Yönetmeliğinin*  tüm hükümlerine uyacağımı; Üniversite Rektörlüğünce kullanımıma sunulan tüm malzemeleri özenli olarak kullanacağımı ve sağlam olarak teslim edeceğimi, aksi takdirde üniversite yönetimi tarafından belirlenmiş olan bedelleri ödeyeceğimi, öğrenim ücretlerine ilişkin taahhüt ettiğim aşağıda yer alan ödeme  planına uyacağımı ve disiplin suçu ile Üniversiteden uzaklaştırılmam / çıkarılmam veya herhangi bir sebeple eğitime devam etmeme durumunda 1 (bir) yıllık eğitim bedelini eksiksiz bir şekilde ödeyeceğimi peşinen beyan, kabul ve taahhüt ederim/ederiz.</v>
      </c>
      <c r="H9" t="s">
        <v>56</v>
      </c>
    </row>
    <row r="10" spans="1:10" ht="17.45" customHeight="1" x14ac:dyDescent="0.2">
      <c r="A10" s="24">
        <v>4</v>
      </c>
      <c r="B10" s="24">
        <v>2</v>
      </c>
      <c r="C10" s="23" t="s">
        <v>55</v>
      </c>
      <c r="D10" s="51">
        <v>5500</v>
      </c>
      <c r="E10" s="51">
        <v>5500</v>
      </c>
      <c r="F10" s="33"/>
      <c r="G10" s="27" t="str">
        <f t="shared" si="0"/>
        <v xml:space="preserve">                 Kapadokya Üniversitesi Lisansüstü Eğitim, Öğretim ve Araştırma Enstitüsü Odyoloji - Tezli Programında öğrenciyim. 2019-2020 öğretim yılı için tarafıma teslim edilen ve okuyup anladığım Kapadokya Üniveristesi Öğrenci Disiplin Yönetmeliğinin*  tüm hükümlerine uyacağımı; Üniversite Rektörlüğünce kullanımıma sunulan tüm malzemeleri özenli olarak kullanacağımı ve sağlam olarak teslim edeceğimi, aksi takdirde üniversite yönetimi tarafından belirlenmiş olan bedelleri ödeyeceğimi, öğrenim ücretlerine ilişkin taahhüt ettiğim aşağıda yer alan ödeme  planına uyacağımı ve disiplin suçu ile Üniversiteden uzaklaştırılmam / çıkarılmam veya herhangi bir sebeple eğitime devam etmeme durumunda 1 (bir) yıllık eğitim bedelini eksiksiz bir şekilde ödeyeceğimi peşinen beyan, kabul ve taahhüt ederim/ederiz.</v>
      </c>
      <c r="H10" t="s">
        <v>56</v>
      </c>
    </row>
    <row r="11" spans="1:10" ht="17.45" customHeight="1" x14ac:dyDescent="0.2">
      <c r="A11" s="24">
        <v>5</v>
      </c>
      <c r="B11" s="24">
        <v>2</v>
      </c>
      <c r="C11" s="23"/>
      <c r="D11" s="51"/>
      <c r="E11" s="51"/>
      <c r="F11" s="33"/>
      <c r="G11" s="27"/>
    </row>
    <row r="12" spans="1:10" ht="17.45" customHeight="1" x14ac:dyDescent="0.2">
      <c r="A12" s="24">
        <v>6</v>
      </c>
      <c r="B12" s="24">
        <v>2</v>
      </c>
      <c r="C12" s="24"/>
      <c r="D12" s="57"/>
      <c r="E12" s="51"/>
      <c r="F12" s="33"/>
      <c r="G12" s="27"/>
    </row>
    <row r="13" spans="1:10" ht="17.45" customHeight="1" x14ac:dyDescent="0.2">
      <c r="A13" s="24">
        <v>7</v>
      </c>
      <c r="B13" s="24">
        <v>2</v>
      </c>
      <c r="C13" s="23"/>
      <c r="D13" s="51"/>
      <c r="E13" s="51"/>
      <c r="F13" s="33"/>
      <c r="G13" s="27"/>
    </row>
    <row r="14" spans="1:10" ht="17.45" customHeight="1" x14ac:dyDescent="0.2">
      <c r="A14" s="24">
        <v>8</v>
      </c>
      <c r="B14" s="24">
        <v>2</v>
      </c>
      <c r="C14" s="24"/>
      <c r="D14" s="57"/>
      <c r="E14" s="51"/>
      <c r="F14" s="33"/>
      <c r="G14" s="27"/>
    </row>
    <row r="15" spans="1:10" ht="17.45" customHeight="1" x14ac:dyDescent="0.2">
      <c r="A15" s="24">
        <v>9</v>
      </c>
      <c r="B15" s="24">
        <v>2</v>
      </c>
      <c r="C15" s="23"/>
      <c r="D15" s="51"/>
      <c r="E15" s="51"/>
      <c r="F15" s="33"/>
      <c r="G15" s="27"/>
    </row>
    <row r="16" spans="1:10" ht="17.45" customHeight="1" x14ac:dyDescent="0.2">
      <c r="A16" s="24">
        <v>10</v>
      </c>
      <c r="B16" s="34">
        <v>2</v>
      </c>
      <c r="C16" s="24"/>
      <c r="D16" s="50"/>
      <c r="E16" s="51"/>
      <c r="F16" s="33"/>
      <c r="G16" s="27"/>
    </row>
    <row r="17" spans="1:7" ht="17.45" customHeight="1" x14ac:dyDescent="0.2">
      <c r="A17" s="24">
        <v>11</v>
      </c>
      <c r="B17" s="24">
        <v>2</v>
      </c>
      <c r="C17" s="23"/>
      <c r="D17" s="54"/>
      <c r="E17" s="51"/>
      <c r="F17" s="33"/>
      <c r="G17" s="27"/>
    </row>
    <row r="18" spans="1:7" ht="17.45" customHeight="1" x14ac:dyDescent="0.2">
      <c r="A18" s="24">
        <v>12</v>
      </c>
      <c r="B18" s="24">
        <v>2</v>
      </c>
      <c r="C18" s="24"/>
      <c r="D18" s="50"/>
      <c r="E18" s="51"/>
      <c r="F18" s="33"/>
      <c r="G18" s="27"/>
    </row>
    <row r="19" spans="1:7" ht="17.45" customHeight="1" x14ac:dyDescent="0.2">
      <c r="A19" s="24">
        <v>13</v>
      </c>
      <c r="B19" s="24">
        <v>2</v>
      </c>
      <c r="C19" s="24"/>
      <c r="D19" s="50"/>
      <c r="E19" s="51"/>
      <c r="F19" s="33"/>
      <c r="G19" s="27"/>
    </row>
    <row r="20" spans="1:7" ht="17.45" customHeight="1" x14ac:dyDescent="0.2">
      <c r="A20" s="24">
        <v>14</v>
      </c>
      <c r="B20" s="24">
        <v>2</v>
      </c>
      <c r="C20" s="23"/>
      <c r="D20" s="54"/>
      <c r="E20" s="51"/>
      <c r="F20" s="33"/>
      <c r="G20" s="27"/>
    </row>
    <row r="21" spans="1:7" ht="17.45" customHeight="1" x14ac:dyDescent="0.2">
      <c r="A21" s="24">
        <v>15</v>
      </c>
      <c r="B21" s="24">
        <v>2</v>
      </c>
      <c r="C21" s="24"/>
      <c r="D21" s="55"/>
      <c r="E21" s="51"/>
      <c r="F21" s="33"/>
      <c r="G21" s="27"/>
    </row>
    <row r="22" spans="1:7" ht="17.45" customHeight="1" x14ac:dyDescent="0.2">
      <c r="A22" s="24">
        <v>16</v>
      </c>
      <c r="B22" s="24">
        <v>2</v>
      </c>
      <c r="C22" s="23"/>
      <c r="D22" s="54"/>
      <c r="E22" s="51"/>
      <c r="F22" s="33"/>
      <c r="G22" s="27"/>
    </row>
    <row r="23" spans="1:7" ht="17.45" customHeight="1" x14ac:dyDescent="0.2">
      <c r="A23" s="24">
        <v>17</v>
      </c>
      <c r="B23" s="24">
        <v>2</v>
      </c>
      <c r="C23" s="24"/>
      <c r="D23" s="50"/>
      <c r="E23" s="51"/>
      <c r="F23" s="33"/>
      <c r="G23" s="27"/>
    </row>
    <row r="24" spans="1:7" ht="17.45" customHeight="1" x14ac:dyDescent="0.2">
      <c r="A24" s="24">
        <v>18</v>
      </c>
      <c r="B24" s="24">
        <v>2</v>
      </c>
      <c r="C24" s="24"/>
      <c r="D24" s="50"/>
      <c r="E24" s="51"/>
      <c r="F24" s="33"/>
      <c r="G24" s="27"/>
    </row>
    <row r="25" spans="1:7" ht="17.45" customHeight="1" x14ac:dyDescent="0.2">
      <c r="A25" s="24">
        <v>19</v>
      </c>
      <c r="B25" s="24">
        <v>2</v>
      </c>
      <c r="C25" s="23"/>
      <c r="D25" s="54"/>
      <c r="E25" s="51"/>
      <c r="F25" s="33"/>
      <c r="G25" s="27"/>
    </row>
    <row r="26" spans="1:7" ht="17.45" customHeight="1" x14ac:dyDescent="0.2">
      <c r="A26" s="24">
        <v>20</v>
      </c>
      <c r="B26" s="34">
        <v>2</v>
      </c>
      <c r="C26" s="24"/>
      <c r="D26" s="55"/>
      <c r="E26" s="51"/>
      <c r="F26" s="33"/>
      <c r="G26" s="27"/>
    </row>
    <row r="27" spans="1:7" ht="17.45" customHeight="1" x14ac:dyDescent="0.2">
      <c r="A27" s="24">
        <v>21</v>
      </c>
      <c r="B27" s="24">
        <v>2</v>
      </c>
      <c r="C27" s="23"/>
      <c r="D27" s="54"/>
      <c r="E27" s="51"/>
      <c r="F27" s="33"/>
      <c r="G27" s="27"/>
    </row>
    <row r="28" spans="1:7" ht="17.45" customHeight="1" x14ac:dyDescent="0.2">
      <c r="A28" s="24">
        <v>22</v>
      </c>
      <c r="B28" s="24">
        <v>2</v>
      </c>
      <c r="C28" s="24"/>
      <c r="D28" s="50"/>
      <c r="E28" s="51"/>
      <c r="F28" s="33"/>
      <c r="G28" s="27"/>
    </row>
    <row r="29" spans="1:7" ht="17.45" customHeight="1" x14ac:dyDescent="0.2">
      <c r="A29" s="24">
        <v>23</v>
      </c>
      <c r="B29" s="24">
        <v>2</v>
      </c>
      <c r="C29" s="24"/>
      <c r="D29" s="50"/>
      <c r="E29" s="51"/>
      <c r="F29" s="33"/>
      <c r="G29" s="27"/>
    </row>
    <row r="30" spans="1:7" ht="17.45" customHeight="1" x14ac:dyDescent="0.2">
      <c r="A30" s="24">
        <v>24</v>
      </c>
      <c r="B30" s="24">
        <v>2</v>
      </c>
      <c r="C30" s="23"/>
      <c r="D30" s="51"/>
      <c r="E30" s="51"/>
      <c r="F30" s="33"/>
      <c r="G30" s="27"/>
    </row>
    <row r="31" spans="1:7" ht="17.45" customHeight="1" x14ac:dyDescent="0.2">
      <c r="A31" s="24">
        <v>25</v>
      </c>
      <c r="B31" s="24">
        <v>2</v>
      </c>
      <c r="C31" s="24"/>
      <c r="D31" s="50"/>
      <c r="E31" s="51"/>
      <c r="F31" s="33"/>
      <c r="G31" s="27"/>
    </row>
    <row r="32" spans="1:7" ht="17.45" customHeight="1" x14ac:dyDescent="0.2">
      <c r="A32" s="24">
        <v>26</v>
      </c>
      <c r="B32" s="34">
        <v>2</v>
      </c>
      <c r="C32" s="23"/>
      <c r="D32" s="51"/>
      <c r="E32" s="51"/>
      <c r="F32" s="33"/>
      <c r="G32" s="27"/>
    </row>
    <row r="33" spans="1:8" ht="17.45" customHeight="1" x14ac:dyDescent="0.2">
      <c r="A33" s="24">
        <v>27</v>
      </c>
      <c r="B33" s="34">
        <v>2</v>
      </c>
      <c r="C33" s="24"/>
      <c r="D33" s="50"/>
      <c r="E33" s="51"/>
      <c r="F33" s="33"/>
      <c r="G33" s="27"/>
    </row>
    <row r="34" spans="1:8" ht="17.45" customHeight="1" x14ac:dyDescent="0.2">
      <c r="A34" s="24">
        <v>28</v>
      </c>
      <c r="B34" s="24">
        <v>2</v>
      </c>
      <c r="C34" s="23"/>
      <c r="D34" s="51"/>
      <c r="E34" s="51"/>
      <c r="F34" s="33"/>
      <c r="G34" s="27"/>
    </row>
    <row r="35" spans="1:8" ht="17.45" customHeight="1" x14ac:dyDescent="0.2">
      <c r="A35" s="24">
        <v>29</v>
      </c>
      <c r="B35" s="34">
        <v>2</v>
      </c>
      <c r="C35" s="24"/>
      <c r="D35" s="55"/>
      <c r="E35" s="51"/>
      <c r="F35" s="33"/>
      <c r="G35" s="27"/>
    </row>
    <row r="36" spans="1:8" ht="17.45" customHeight="1" x14ac:dyDescent="0.2">
      <c r="A36" s="24">
        <v>30</v>
      </c>
      <c r="B36" s="34">
        <v>2</v>
      </c>
      <c r="C36" s="23"/>
      <c r="D36" s="54"/>
      <c r="E36" s="51"/>
      <c r="F36" s="33"/>
      <c r="G36" s="27"/>
    </row>
    <row r="37" spans="1:8" ht="17.25" customHeight="1" x14ac:dyDescent="0.2">
      <c r="A37" s="24">
        <v>31</v>
      </c>
      <c r="B37" s="34">
        <v>2</v>
      </c>
      <c r="C37" s="24"/>
      <c r="D37" s="53"/>
      <c r="E37" s="51"/>
      <c r="F37" s="33"/>
      <c r="G37" s="27"/>
    </row>
    <row r="38" spans="1:8" ht="17.25" customHeight="1" x14ac:dyDescent="0.2">
      <c r="A38" s="24">
        <v>32</v>
      </c>
      <c r="B38" s="34">
        <v>2</v>
      </c>
      <c r="C38" s="24"/>
      <c r="D38" s="53"/>
      <c r="E38" s="51"/>
      <c r="F38" s="33"/>
      <c r="G38" s="27"/>
    </row>
    <row r="39" spans="1:8" ht="17.25" customHeight="1" x14ac:dyDescent="0.2">
      <c r="A39" s="24">
        <v>33</v>
      </c>
      <c r="B39" s="24">
        <v>4</v>
      </c>
      <c r="C39" s="24"/>
      <c r="D39" s="53"/>
      <c r="E39" s="51"/>
      <c r="F39" s="24"/>
      <c r="G39" s="27"/>
    </row>
    <row r="40" spans="1:8" ht="17.25" customHeight="1" x14ac:dyDescent="0.2">
      <c r="A40" s="24">
        <v>34</v>
      </c>
      <c r="B40" s="34">
        <v>4</v>
      </c>
      <c r="C40" s="24"/>
      <c r="D40" s="53"/>
      <c r="E40" s="51"/>
      <c r="F40" s="24"/>
      <c r="G40" s="27"/>
      <c r="H40" t="s">
        <v>46</v>
      </c>
    </row>
    <row r="41" spans="1:8" ht="17.25" customHeight="1" x14ac:dyDescent="0.2">
      <c r="A41" s="24">
        <v>35</v>
      </c>
      <c r="B41" s="34">
        <v>4</v>
      </c>
      <c r="C41" s="24"/>
      <c r="D41" s="53"/>
      <c r="E41" s="51"/>
      <c r="F41" s="24"/>
      <c r="G41" s="27"/>
      <c r="H41" t="s">
        <v>46</v>
      </c>
    </row>
    <row r="42" spans="1:8" ht="17.25" customHeight="1" x14ac:dyDescent="0.2">
      <c r="A42" s="24">
        <v>36</v>
      </c>
      <c r="B42" s="24">
        <v>4</v>
      </c>
      <c r="C42" s="24"/>
      <c r="D42" s="53"/>
      <c r="E42" s="51"/>
      <c r="F42" s="24"/>
      <c r="G42" s="27"/>
      <c r="H42" t="s">
        <v>46</v>
      </c>
    </row>
    <row r="43" spans="1:8" ht="17.25" customHeight="1" x14ac:dyDescent="0.2">
      <c r="A43" s="24">
        <v>37</v>
      </c>
      <c r="B43" s="34">
        <v>4</v>
      </c>
      <c r="C43" s="24"/>
      <c r="D43" s="53"/>
      <c r="E43" s="51"/>
      <c r="F43" s="24"/>
      <c r="G43" s="27"/>
      <c r="H43" t="s">
        <v>46</v>
      </c>
    </row>
    <row r="44" spans="1:8" ht="17.25" customHeight="1" x14ac:dyDescent="0.2">
      <c r="A44" s="24">
        <v>38</v>
      </c>
      <c r="B44" s="34">
        <v>4</v>
      </c>
      <c r="C44" s="24"/>
      <c r="D44" s="53"/>
      <c r="E44" s="51"/>
      <c r="F44" s="24"/>
      <c r="G44" s="27"/>
      <c r="H44" t="s">
        <v>46</v>
      </c>
    </row>
    <row r="45" spans="1:8" ht="17.25" customHeight="1" x14ac:dyDescent="0.2">
      <c r="A45" s="24">
        <v>39</v>
      </c>
      <c r="B45" s="24">
        <v>4</v>
      </c>
      <c r="C45" s="24"/>
      <c r="D45" s="53"/>
      <c r="E45" s="51"/>
      <c r="F45" s="24"/>
      <c r="G45" s="27"/>
      <c r="H45" t="s">
        <v>46</v>
      </c>
    </row>
    <row r="46" spans="1:8" ht="17.25" customHeight="1" x14ac:dyDescent="0.2">
      <c r="A46" s="24">
        <v>40</v>
      </c>
      <c r="B46" s="34">
        <v>4</v>
      </c>
      <c r="C46" s="24"/>
      <c r="D46" s="53"/>
      <c r="E46" s="51"/>
      <c r="F46" s="24"/>
      <c r="G46" s="27"/>
      <c r="H46" t="s">
        <v>46</v>
      </c>
    </row>
    <row r="47" spans="1:8" ht="17.25" customHeight="1" x14ac:dyDescent="0.2">
      <c r="A47" s="24">
        <v>41</v>
      </c>
      <c r="B47" s="34">
        <v>4</v>
      </c>
      <c r="C47" s="24"/>
      <c r="D47" s="53"/>
      <c r="E47" s="51"/>
      <c r="F47" s="24"/>
      <c r="G47" s="27"/>
      <c r="H47" t="s">
        <v>46</v>
      </c>
    </row>
    <row r="48" spans="1:8" ht="17.25" customHeight="1" x14ac:dyDescent="0.2">
      <c r="A48" s="24">
        <v>42</v>
      </c>
      <c r="B48" s="34">
        <v>4</v>
      </c>
      <c r="C48" s="24"/>
      <c r="D48" s="53"/>
      <c r="E48" s="51"/>
      <c r="F48" s="24"/>
      <c r="G48" s="27"/>
      <c r="H48" t="s">
        <v>46</v>
      </c>
    </row>
    <row r="49" spans="1:8" ht="17.25" customHeight="1" x14ac:dyDescent="0.2">
      <c r="A49" s="24">
        <v>43</v>
      </c>
      <c r="B49" s="34">
        <v>4</v>
      </c>
      <c r="C49" s="24"/>
      <c r="D49" s="53"/>
      <c r="E49" s="51"/>
      <c r="F49" s="24"/>
      <c r="G49" s="27"/>
      <c r="H49" t="s">
        <v>46</v>
      </c>
    </row>
    <row r="50" spans="1:8" ht="17.25" customHeight="1" x14ac:dyDescent="0.2">
      <c r="A50" s="24"/>
      <c r="B50" s="34"/>
      <c r="C50" s="24"/>
      <c r="D50" s="53"/>
      <c r="E50" s="51"/>
      <c r="F50" s="24"/>
      <c r="G50" s="27"/>
      <c r="H50" t="s">
        <v>46</v>
      </c>
    </row>
    <row r="51" spans="1:8" ht="17.25" customHeight="1" x14ac:dyDescent="0.2">
      <c r="A51" s="24"/>
      <c r="B51" s="34"/>
      <c r="C51" s="24"/>
      <c r="D51" s="53"/>
      <c r="E51" s="51"/>
      <c r="F51" s="24"/>
      <c r="G51" s="27"/>
      <c r="H51" t="s">
        <v>46</v>
      </c>
    </row>
    <row r="52" spans="1:8" ht="17.25" customHeight="1" x14ac:dyDescent="0.2">
      <c r="A52" s="24"/>
      <c r="B52" s="34"/>
      <c r="C52" s="24"/>
      <c r="D52" s="53"/>
      <c r="E52" s="51"/>
      <c r="F52" s="24"/>
      <c r="G52" s="27"/>
      <c r="H52" t="s">
        <v>46</v>
      </c>
    </row>
    <row r="53" spans="1:8" ht="17.25" customHeight="1" x14ac:dyDescent="0.2">
      <c r="F53" s="24"/>
      <c r="G53" s="27"/>
      <c r="H53" t="s">
        <v>46</v>
      </c>
    </row>
    <row r="54" spans="1:8" ht="17.25" customHeight="1" x14ac:dyDescent="0.2">
      <c r="F54" s="24"/>
      <c r="G54" s="27"/>
      <c r="H54" t="s">
        <v>46</v>
      </c>
    </row>
  </sheetData>
  <sheetProtection selectLockedCells="1" selectUnlockedCells="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ayfa2">
    <tabColor indexed="10"/>
    <pageSetUpPr fitToPage="1"/>
  </sheetPr>
  <dimension ref="A1:N59"/>
  <sheetViews>
    <sheetView tabSelected="1" zoomScale="85" zoomScaleNormal="85" zoomScalePageLayoutView="71" workbookViewId="0">
      <selection activeCell="O8" sqref="O8"/>
    </sheetView>
  </sheetViews>
  <sheetFormatPr defaultColWidth="9.140625" defaultRowHeight="12.75" x14ac:dyDescent="0.2"/>
  <cols>
    <col min="1" max="1" width="3.42578125" style="1" customWidth="1"/>
    <col min="2" max="2" width="22.7109375" style="1" customWidth="1"/>
    <col min="3" max="3" width="17.85546875" style="1" customWidth="1"/>
    <col min="4" max="4" width="17.5703125" style="1" customWidth="1"/>
    <col min="5" max="5" width="13.28515625" style="1" customWidth="1"/>
    <col min="6" max="6" width="11" style="1" customWidth="1"/>
    <col min="7" max="7" width="12" style="1" customWidth="1"/>
    <col min="8" max="8" width="12.140625" style="1" customWidth="1"/>
    <col min="9" max="9" width="9.140625" style="1"/>
    <col min="10" max="10" width="16.5703125" style="1" bestFit="1" customWidth="1"/>
    <col min="11" max="11" width="42.85546875" style="36" customWidth="1"/>
    <col min="12" max="12" width="18.28515625" style="1" customWidth="1"/>
    <col min="13" max="13" width="14.140625" style="22" customWidth="1"/>
    <col min="14" max="14" width="10.42578125" style="1" bestFit="1" customWidth="1"/>
    <col min="15" max="16384" width="9.140625" style="1"/>
  </cols>
  <sheetData>
    <row r="1" spans="1:14" ht="20.45" customHeight="1" x14ac:dyDescent="0.2">
      <c r="A1" s="2"/>
      <c r="B1" s="2"/>
      <c r="C1" s="66"/>
      <c r="D1" s="66"/>
      <c r="E1" s="66"/>
      <c r="F1" s="2"/>
      <c r="G1" s="4"/>
      <c r="H1" s="4"/>
      <c r="J1" s="42" t="s">
        <v>35</v>
      </c>
      <c r="K1" s="60">
        <v>1</v>
      </c>
      <c r="L1" s="59"/>
      <c r="M1" s="46"/>
    </row>
    <row r="2" spans="1:14" ht="20.45" customHeight="1" x14ac:dyDescent="0.2">
      <c r="A2" s="2"/>
      <c r="B2" s="2"/>
      <c r="C2" s="66"/>
      <c r="D2" s="66"/>
      <c r="E2" s="66"/>
      <c r="F2" s="3"/>
      <c r="G2" s="4"/>
      <c r="H2" s="4"/>
      <c r="J2" s="42" t="s">
        <v>37</v>
      </c>
      <c r="K2" s="60">
        <v>1</v>
      </c>
      <c r="L2" s="59"/>
      <c r="M2" s="61"/>
    </row>
    <row r="3" spans="1:14" ht="20.45" customHeight="1" x14ac:dyDescent="0.2">
      <c r="A3" s="2"/>
      <c r="B3" s="2"/>
      <c r="C3" s="67"/>
      <c r="D3" s="67"/>
      <c r="E3" s="67"/>
      <c r="F3" s="3"/>
      <c r="G3" s="4"/>
      <c r="H3" s="4"/>
      <c r="J3" s="42" t="s">
        <v>52</v>
      </c>
      <c r="K3" s="62">
        <v>0</v>
      </c>
      <c r="L3" s="59"/>
      <c r="M3" s="46"/>
    </row>
    <row r="4" spans="1:14" ht="20.45" customHeight="1" x14ac:dyDescent="0.2">
      <c r="A4" s="2"/>
      <c r="B4" s="2"/>
      <c r="C4" s="67"/>
      <c r="D4" s="67"/>
      <c r="E4" s="67"/>
      <c r="F4" s="3"/>
      <c r="G4" s="4"/>
      <c r="H4" s="4"/>
      <c r="J4" s="42"/>
      <c r="K4" s="43"/>
      <c r="L4" s="45"/>
      <c r="M4" s="46"/>
    </row>
    <row r="5" spans="1:14" ht="20.45" customHeight="1" x14ac:dyDescent="0.2">
      <c r="A5" s="70" t="s">
        <v>0</v>
      </c>
      <c r="B5" s="70"/>
      <c r="C5" s="70"/>
      <c r="D5" s="70"/>
      <c r="E5" s="70"/>
      <c r="F5" s="70"/>
      <c r="G5" s="70"/>
      <c r="H5" s="70"/>
      <c r="J5" s="42"/>
      <c r="K5" s="43"/>
      <c r="L5" s="45"/>
      <c r="M5" s="46"/>
    </row>
    <row r="6" spans="1:14" ht="21" customHeight="1" x14ac:dyDescent="0.2">
      <c r="A6" s="71" t="str">
        <f>VLOOKUP(K1,'Program Adları ve Fiyatları'!A:G,7,FALSE)</f>
        <v xml:space="preserve">                 Kapadokya Üniversitesi Lisansüstü Eğitim, Öğretim ve Araştırma Enstitüsü Siyaset Bilimi ve Kamu Yönetimi Tezsiz (Uzaktan) Programında öğrenciyim. 2019-2020 öğretim yılı için tarafıma teslim edilen ve okuyup anladığım Kapadokya Üniveristesi Öğrenci Disiplin Yönetmeliğinin*  tüm hükümlerine uyacağımı; Üniversite Rektörlüğünce kullanımıma sunulan tüm malzemeleri özenli olarak kullanacağımı ve sağlam olarak teslim edeceğimi, aksi takdirde üniversite yönetimi tarafından belirlenmiş olan bedelleri ödeyeceğimi, öğrenim ücretlerine ilişkin taahhüt ettiğim aşağıda yer alan ödeme  planına uyacağımı ve disiplin suçu ile Üniversiteden uzaklaştırılmam / çıkarılmam veya herhangi bir sebeple eğitime devam etmeme durumunda 1 (bir) yıllık eğitim bedelini eksiksiz bir şekilde ödeyeceğimi peşinen beyan, kabul ve taahhüt ederim/ederiz.</v>
      </c>
      <c r="B6" s="71"/>
      <c r="C6" s="71"/>
      <c r="D6" s="71"/>
      <c r="E6" s="71"/>
      <c r="F6" s="71"/>
      <c r="G6" s="71"/>
      <c r="H6" s="71"/>
      <c r="J6" s="40" t="s">
        <v>43</v>
      </c>
      <c r="K6" s="44">
        <f>K3</f>
        <v>0</v>
      </c>
      <c r="L6" s="45"/>
      <c r="M6" s="46"/>
    </row>
    <row r="7" spans="1:14" ht="16.5" customHeight="1" x14ac:dyDescent="0.2">
      <c r="A7" s="71"/>
      <c r="B7" s="71"/>
      <c r="C7" s="71"/>
      <c r="D7" s="71"/>
      <c r="E7" s="71"/>
      <c r="F7" s="71"/>
      <c r="G7" s="71"/>
      <c r="H7" s="71"/>
      <c r="J7" s="40" t="s">
        <v>41</v>
      </c>
      <c r="K7" s="41">
        <f>VLOOKUP(K1,'Program Adları ve Fiyatları'!A:E,5,FALSE)</f>
        <v>3750</v>
      </c>
      <c r="L7" s="45"/>
      <c r="M7" s="46"/>
    </row>
    <row r="8" spans="1:14" ht="16.5" customHeight="1" x14ac:dyDescent="0.2">
      <c r="A8" s="71"/>
      <c r="B8" s="71"/>
      <c r="C8" s="71"/>
      <c r="D8" s="71"/>
      <c r="E8" s="71"/>
      <c r="F8" s="71"/>
      <c r="G8" s="71"/>
      <c r="H8" s="71"/>
      <c r="J8" s="40" t="s">
        <v>53</v>
      </c>
      <c r="K8" s="41">
        <f>K7*(1-K3)</f>
        <v>3750</v>
      </c>
      <c r="L8" s="45"/>
      <c r="M8" s="46"/>
    </row>
    <row r="9" spans="1:14" ht="16.5" customHeight="1" x14ac:dyDescent="0.2">
      <c r="A9" s="71"/>
      <c r="B9" s="71"/>
      <c r="C9" s="71"/>
      <c r="D9" s="71"/>
      <c r="E9" s="71"/>
      <c r="F9" s="71"/>
      <c r="G9" s="71"/>
      <c r="H9" s="71"/>
      <c r="J9" s="40" t="s">
        <v>44</v>
      </c>
      <c r="K9" s="41">
        <f>K7*(1-K6)</f>
        <v>3750</v>
      </c>
      <c r="L9" s="45"/>
      <c r="M9" s="46"/>
    </row>
    <row r="10" spans="1:14" ht="16.5" customHeight="1" x14ac:dyDescent="0.2">
      <c r="A10" s="72"/>
      <c r="B10" s="72"/>
      <c r="C10" s="72"/>
      <c r="D10" s="72"/>
      <c r="E10" s="72"/>
      <c r="F10" s="72"/>
      <c r="G10" s="72"/>
      <c r="H10" s="72"/>
      <c r="J10" s="40" t="s">
        <v>42</v>
      </c>
      <c r="K10" s="41">
        <f>K9</f>
        <v>3750</v>
      </c>
      <c r="L10" s="45"/>
      <c r="M10" s="47"/>
    </row>
    <row r="11" spans="1:14" ht="16.5" customHeight="1" x14ac:dyDescent="0.2">
      <c r="A11" s="68" t="s">
        <v>30</v>
      </c>
      <c r="B11" s="68"/>
      <c r="C11" s="69"/>
      <c r="D11" s="69"/>
      <c r="E11" s="69"/>
      <c r="F11" s="69"/>
      <c r="G11" s="69"/>
      <c r="H11" s="69"/>
      <c r="J11" s="40" t="s">
        <v>45</v>
      </c>
      <c r="K11" s="41">
        <f>IF(K2=1,K10,K9)</f>
        <v>3750</v>
      </c>
      <c r="L11" s="39"/>
      <c r="M11" s="48"/>
      <c r="N11" s="39"/>
    </row>
    <row r="12" spans="1:14" ht="16.149999999999999" customHeight="1" x14ac:dyDescent="0.2">
      <c r="A12" s="77" t="s">
        <v>16</v>
      </c>
      <c r="B12" s="77"/>
      <c r="C12" s="77"/>
      <c r="D12" s="77"/>
      <c r="E12" s="77"/>
      <c r="F12" s="77"/>
      <c r="G12" s="77"/>
      <c r="H12" s="77"/>
    </row>
    <row r="13" spans="1:14" ht="16.149999999999999" customHeight="1" x14ac:dyDescent="0.2">
      <c r="A13" s="77" t="s">
        <v>15</v>
      </c>
      <c r="B13" s="77"/>
      <c r="C13" s="77"/>
      <c r="D13" s="77"/>
      <c r="E13" s="77"/>
      <c r="F13" s="77"/>
      <c r="G13" s="77"/>
      <c r="H13" s="77"/>
    </row>
    <row r="14" spans="1:14" ht="16.149999999999999" customHeight="1" x14ac:dyDescent="0.2">
      <c r="A14" s="73" t="s">
        <v>1</v>
      </c>
      <c r="B14" s="73"/>
      <c r="C14" s="77"/>
      <c r="D14" s="77"/>
      <c r="E14" s="77"/>
      <c r="F14" s="77"/>
      <c r="G14" s="77"/>
      <c r="H14" s="77"/>
    </row>
    <row r="15" spans="1:14" ht="16.149999999999999" customHeight="1" x14ac:dyDescent="0.2">
      <c r="A15" s="73" t="s">
        <v>2</v>
      </c>
      <c r="B15" s="73"/>
      <c r="C15" s="79"/>
      <c r="D15" s="80"/>
      <c r="E15" s="80"/>
      <c r="F15" s="80"/>
      <c r="G15" s="80"/>
      <c r="H15" s="81"/>
    </row>
    <row r="16" spans="1:14" s="31" customFormat="1" ht="16.149999999999999" customHeight="1" x14ac:dyDescent="0.2">
      <c r="A16" s="28" t="s">
        <v>26</v>
      </c>
      <c r="B16" s="28"/>
      <c r="C16" s="82"/>
      <c r="D16" s="82"/>
      <c r="E16" s="6" t="s">
        <v>27</v>
      </c>
      <c r="F16" s="29"/>
      <c r="G16" s="30" t="s">
        <v>28</v>
      </c>
      <c r="H16" s="7"/>
      <c r="K16" s="37"/>
      <c r="M16" s="32"/>
    </row>
    <row r="17" spans="1:13" ht="16.149999999999999" customHeight="1" x14ac:dyDescent="0.2">
      <c r="A17" s="83" t="s">
        <v>3</v>
      </c>
      <c r="B17" s="83"/>
      <c r="C17" s="84"/>
      <c r="D17" s="84"/>
      <c r="E17" s="84"/>
      <c r="F17" s="84"/>
      <c r="G17" s="84"/>
      <c r="H17" s="84"/>
    </row>
    <row r="18" spans="1:13" ht="16.149999999999999" customHeight="1" x14ac:dyDescent="0.2">
      <c r="A18" s="73" t="s">
        <v>4</v>
      </c>
      <c r="B18" s="73"/>
      <c r="C18" s="74"/>
      <c r="D18" s="75"/>
      <c r="E18" s="75"/>
      <c r="F18" s="75"/>
      <c r="G18" s="75"/>
      <c r="H18" s="76"/>
    </row>
    <row r="19" spans="1:13" s="31" customFormat="1" ht="16.149999999999999" customHeight="1" x14ac:dyDescent="0.2">
      <c r="A19" s="85" t="s">
        <v>5</v>
      </c>
      <c r="B19" s="85"/>
      <c r="C19" s="8" t="s">
        <v>25</v>
      </c>
      <c r="D19" s="8" t="s">
        <v>6</v>
      </c>
      <c r="E19" s="86" t="s">
        <v>29</v>
      </c>
      <c r="F19" s="87"/>
      <c r="G19" s="87"/>
      <c r="H19" s="88"/>
      <c r="K19" s="37"/>
      <c r="M19" s="32"/>
    </row>
    <row r="20" spans="1:13" x14ac:dyDescent="0.2">
      <c r="A20" s="9"/>
      <c r="B20" s="89"/>
      <c r="C20" s="89"/>
      <c r="D20" s="89"/>
      <c r="E20" s="89"/>
      <c r="F20" s="89"/>
      <c r="G20" s="89"/>
      <c r="H20" s="90"/>
    </row>
    <row r="21" spans="1:13" ht="15" x14ac:dyDescent="0.2">
      <c r="A21" s="91" t="s">
        <v>7</v>
      </c>
      <c r="B21" s="91"/>
      <c r="C21" s="91"/>
      <c r="D21" s="91"/>
      <c r="E21" s="91"/>
      <c r="F21" s="91"/>
      <c r="G21" s="91"/>
      <c r="H21" s="91"/>
    </row>
    <row r="22" spans="1:13" x14ac:dyDescent="0.2">
      <c r="A22" s="26" t="s">
        <v>20</v>
      </c>
      <c r="B22" s="25" t="s">
        <v>8</v>
      </c>
      <c r="C22" s="25" t="s">
        <v>22</v>
      </c>
      <c r="D22" s="92" t="s">
        <v>9</v>
      </c>
      <c r="E22" s="93"/>
      <c r="F22" s="93"/>
      <c r="G22" s="93"/>
      <c r="H22" s="93"/>
    </row>
    <row r="23" spans="1:13" x14ac:dyDescent="0.2">
      <c r="A23" s="26">
        <v>1</v>
      </c>
      <c r="B23" s="10">
        <f ca="1">TODAY()</f>
        <v>43721</v>
      </c>
      <c r="C23" s="11">
        <f>IF(K2=1,K11,K11/3)</f>
        <v>3750</v>
      </c>
      <c r="D23" s="78"/>
      <c r="E23" s="78"/>
      <c r="F23" s="78"/>
      <c r="G23" s="78"/>
      <c r="H23" s="78"/>
    </row>
    <row r="24" spans="1:13" x14ac:dyDescent="0.2">
      <c r="A24" s="26">
        <v>2</v>
      </c>
      <c r="B24" s="10">
        <v>43799</v>
      </c>
      <c r="C24" s="11">
        <f>IF(K2=2,C23,0)</f>
        <v>0</v>
      </c>
      <c r="D24" s="78"/>
      <c r="E24" s="78"/>
      <c r="F24" s="78"/>
      <c r="G24" s="78"/>
      <c r="H24" s="78"/>
    </row>
    <row r="25" spans="1:13" x14ac:dyDescent="0.2">
      <c r="A25" s="26">
        <v>3</v>
      </c>
      <c r="B25" s="10">
        <v>43830</v>
      </c>
      <c r="C25" s="11">
        <f>C24</f>
        <v>0</v>
      </c>
      <c r="D25" s="78"/>
      <c r="E25" s="78"/>
      <c r="F25" s="78"/>
      <c r="G25" s="78"/>
      <c r="H25" s="78"/>
    </row>
    <row r="26" spans="1:13" x14ac:dyDescent="0.2">
      <c r="A26" s="26"/>
      <c r="B26" s="12" t="s">
        <v>18</v>
      </c>
      <c r="C26" s="13">
        <f>SUM(C23:C25)</f>
        <v>3750</v>
      </c>
      <c r="D26" s="96"/>
      <c r="E26" s="97"/>
      <c r="F26" s="97"/>
      <c r="G26" s="97"/>
      <c r="H26" s="98"/>
    </row>
    <row r="27" spans="1:13" x14ac:dyDescent="0.2">
      <c r="A27" s="26"/>
      <c r="B27" s="10"/>
      <c r="C27" s="11">
        <v>0</v>
      </c>
      <c r="D27" s="99"/>
      <c r="E27" s="99"/>
      <c r="F27" s="99"/>
      <c r="G27" s="99"/>
      <c r="H27" s="99"/>
    </row>
    <row r="28" spans="1:13" x14ac:dyDescent="0.2">
      <c r="A28" s="26"/>
      <c r="B28" s="14" t="s">
        <v>24</v>
      </c>
      <c r="C28" s="11">
        <f>((K7-K9))</f>
        <v>0</v>
      </c>
      <c r="D28" s="100"/>
      <c r="E28" s="101"/>
      <c r="F28" s="101"/>
      <c r="G28" s="101"/>
      <c r="H28" s="102"/>
    </row>
    <row r="29" spans="1:13" x14ac:dyDescent="0.2">
      <c r="A29" s="26"/>
      <c r="B29" s="14" t="s">
        <v>17</v>
      </c>
      <c r="C29" s="11">
        <f>IF(K2=2,0,K9-K10)/1.08</f>
        <v>0</v>
      </c>
      <c r="D29" s="103"/>
      <c r="E29" s="101"/>
      <c r="F29" s="101"/>
      <c r="G29" s="101"/>
      <c r="H29" s="102"/>
    </row>
    <row r="30" spans="1:13" s="18" customFormat="1" x14ac:dyDescent="0.2">
      <c r="A30" s="15"/>
      <c r="B30" s="16" t="s">
        <v>21</v>
      </c>
      <c r="C30" s="17">
        <f>(C28+C29)*0.08</f>
        <v>0</v>
      </c>
      <c r="D30" s="104"/>
      <c r="E30" s="104"/>
      <c r="F30" s="104"/>
      <c r="G30" s="104"/>
      <c r="H30" s="104"/>
      <c r="K30" s="38"/>
      <c r="M30" s="49"/>
    </row>
    <row r="31" spans="1:13" x14ac:dyDescent="0.2">
      <c r="A31" s="99" t="s">
        <v>19</v>
      </c>
      <c r="B31" s="99"/>
      <c r="C31" s="19">
        <f>C26+C28+C30+C29+C27</f>
        <v>3750</v>
      </c>
      <c r="D31" s="105"/>
      <c r="E31" s="105"/>
      <c r="F31" s="105"/>
      <c r="G31" s="105"/>
      <c r="H31" s="105"/>
    </row>
    <row r="32" spans="1:13" ht="11.25" customHeight="1" x14ac:dyDescent="0.2">
      <c r="A32" s="94"/>
      <c r="B32" s="94"/>
      <c r="C32" s="94"/>
      <c r="D32" s="94"/>
      <c r="E32" s="94"/>
      <c r="F32" s="94"/>
      <c r="G32" s="94"/>
      <c r="H32" s="94"/>
    </row>
    <row r="33" spans="1:8" ht="12.75" customHeight="1" x14ac:dyDescent="0.2">
      <c r="A33" s="95" t="s">
        <v>49</v>
      </c>
      <c r="B33" s="95"/>
      <c r="C33" s="95"/>
      <c r="D33" s="95"/>
      <c r="E33" s="95"/>
      <c r="F33" s="95"/>
      <c r="G33" s="95"/>
      <c r="H33" s="95"/>
    </row>
    <row r="34" spans="1:8" x14ac:dyDescent="0.2">
      <c r="A34" s="95"/>
      <c r="B34" s="95"/>
      <c r="C34" s="95"/>
      <c r="D34" s="95"/>
      <c r="E34" s="95"/>
      <c r="F34" s="95"/>
      <c r="G34" s="95"/>
      <c r="H34" s="95"/>
    </row>
    <row r="35" spans="1:8" x14ac:dyDescent="0.2">
      <c r="A35" s="95"/>
      <c r="B35" s="95"/>
      <c r="C35" s="95"/>
      <c r="D35" s="95"/>
      <c r="E35" s="95"/>
      <c r="F35" s="95"/>
      <c r="G35" s="95"/>
      <c r="H35" s="95"/>
    </row>
    <row r="36" spans="1:8" x14ac:dyDescent="0.2">
      <c r="A36" s="95"/>
      <c r="B36" s="95"/>
      <c r="C36" s="95"/>
      <c r="D36" s="95"/>
      <c r="E36" s="95"/>
      <c r="F36" s="95"/>
      <c r="G36" s="95"/>
      <c r="H36" s="95"/>
    </row>
    <row r="37" spans="1:8" x14ac:dyDescent="0.2">
      <c r="A37" s="95"/>
      <c r="B37" s="95"/>
      <c r="C37" s="95"/>
      <c r="D37" s="95"/>
      <c r="E37" s="95"/>
      <c r="F37" s="95"/>
      <c r="G37" s="95"/>
      <c r="H37" s="95"/>
    </row>
    <row r="38" spans="1:8" x14ac:dyDescent="0.2">
      <c r="A38" s="95"/>
      <c r="B38" s="95"/>
      <c r="C38" s="95"/>
      <c r="D38" s="95"/>
      <c r="E38" s="95"/>
      <c r="F38" s="95"/>
      <c r="G38" s="95"/>
      <c r="H38" s="95"/>
    </row>
    <row r="39" spans="1:8" ht="54.75" customHeight="1" x14ac:dyDescent="0.2">
      <c r="A39" s="95"/>
      <c r="B39" s="95"/>
      <c r="C39" s="95"/>
      <c r="D39" s="95"/>
      <c r="E39" s="95"/>
      <c r="F39" s="95"/>
      <c r="G39" s="95"/>
      <c r="H39" s="95"/>
    </row>
    <row r="40" spans="1:8" x14ac:dyDescent="0.2">
      <c r="A40" s="5"/>
      <c r="B40" s="20">
        <f ca="1">TODAY( )</f>
        <v>43721</v>
      </c>
      <c r="C40" s="5"/>
      <c r="D40" s="5"/>
      <c r="E40" s="5"/>
      <c r="F40" s="5"/>
      <c r="G40" s="5"/>
      <c r="H40" s="5"/>
    </row>
    <row r="41" spans="1:8" x14ac:dyDescent="0.2">
      <c r="A41" s="5"/>
      <c r="B41" s="5" t="s">
        <v>10</v>
      </c>
      <c r="C41" s="5"/>
      <c r="D41" s="5"/>
      <c r="E41" s="5" t="s">
        <v>11</v>
      </c>
      <c r="F41" s="5"/>
      <c r="G41" s="5"/>
      <c r="H41" s="5"/>
    </row>
    <row r="42" spans="1:8" x14ac:dyDescent="0.2">
      <c r="A42" s="5"/>
      <c r="B42" s="5" t="s">
        <v>12</v>
      </c>
      <c r="C42" s="5" t="s">
        <v>23</v>
      </c>
      <c r="D42" s="5"/>
      <c r="E42" s="5" t="s">
        <v>12</v>
      </c>
      <c r="F42" s="21"/>
      <c r="G42" s="5"/>
      <c r="H42" s="5"/>
    </row>
    <row r="43" spans="1:8" x14ac:dyDescent="0.2">
      <c r="A43" s="5"/>
      <c r="B43" s="5"/>
      <c r="C43" s="5"/>
      <c r="D43" s="5"/>
      <c r="E43" s="5"/>
      <c r="F43" s="21"/>
      <c r="G43" s="5"/>
      <c r="H43" s="5"/>
    </row>
    <row r="44" spans="1:8" x14ac:dyDescent="0.2">
      <c r="A44" s="5"/>
      <c r="B44" s="5" t="s">
        <v>13</v>
      </c>
      <c r="C44" s="5"/>
      <c r="D44" s="5"/>
      <c r="E44" s="5" t="s">
        <v>13</v>
      </c>
      <c r="F44" s="21"/>
      <c r="G44" s="5"/>
      <c r="H44" s="5"/>
    </row>
    <row r="45" spans="1:8" x14ac:dyDescent="0.2">
      <c r="A45" s="5"/>
      <c r="B45" s="5"/>
      <c r="C45" s="5"/>
      <c r="D45" s="5"/>
      <c r="E45" s="5"/>
      <c r="F45" s="21"/>
      <c r="G45" s="5"/>
      <c r="H45" s="5"/>
    </row>
    <row r="46" spans="1:8" x14ac:dyDescent="0.2">
      <c r="A46" s="5"/>
      <c r="B46" s="5" t="s">
        <v>14</v>
      </c>
      <c r="C46" s="5"/>
      <c r="D46" s="5"/>
      <c r="E46" s="5" t="s">
        <v>14</v>
      </c>
      <c r="F46" s="21"/>
      <c r="G46" s="5"/>
      <c r="H46" s="5"/>
    </row>
    <row r="47" spans="1:8" x14ac:dyDescent="0.2">
      <c r="A47" s="5"/>
      <c r="B47" s="5"/>
      <c r="C47" s="5"/>
      <c r="D47" s="5"/>
      <c r="E47" s="5"/>
      <c r="F47" s="5"/>
      <c r="G47" s="5"/>
      <c r="H47" s="5"/>
    </row>
    <row r="48" spans="1:8" x14ac:dyDescent="0.2">
      <c r="A48" s="5"/>
      <c r="B48" s="5"/>
      <c r="C48" s="5"/>
      <c r="D48" s="5"/>
      <c r="E48" s="5"/>
      <c r="F48" s="5"/>
      <c r="G48" s="5"/>
      <c r="H48" s="5"/>
    </row>
    <row r="49" spans="1:8" ht="15.75" customHeight="1" x14ac:dyDescent="0.2"/>
    <row r="50" spans="1:8" ht="15.75" customHeight="1" x14ac:dyDescent="0.2"/>
    <row r="51" spans="1:8" ht="15.75" customHeight="1" x14ac:dyDescent="0.2"/>
    <row r="52" spans="1:8" ht="46.5" customHeight="1" x14ac:dyDescent="0.2">
      <c r="A52" s="65" t="s">
        <v>48</v>
      </c>
      <c r="B52" s="65"/>
      <c r="C52" s="65"/>
      <c r="D52" s="65"/>
      <c r="E52" s="65"/>
      <c r="F52" s="65"/>
      <c r="G52" s="65"/>
      <c r="H52" s="65"/>
    </row>
    <row r="54" spans="1:8" x14ac:dyDescent="0.2">
      <c r="A54" s="64" t="s">
        <v>47</v>
      </c>
      <c r="B54" s="64"/>
      <c r="C54" s="64"/>
      <c r="D54" s="64"/>
      <c r="E54" s="64"/>
      <c r="F54" s="64"/>
      <c r="G54" s="64"/>
      <c r="H54" s="64"/>
    </row>
    <row r="59" spans="1:8" x14ac:dyDescent="0.2">
      <c r="E59" s="31"/>
    </row>
  </sheetData>
  <mergeCells count="38">
    <mergeCell ref="A32:H32"/>
    <mergeCell ref="A33:H39"/>
    <mergeCell ref="D26:H26"/>
    <mergeCell ref="D27:H27"/>
    <mergeCell ref="D28:H28"/>
    <mergeCell ref="D29:H29"/>
    <mergeCell ref="D30:H30"/>
    <mergeCell ref="A31:B31"/>
    <mergeCell ref="D31:H31"/>
    <mergeCell ref="D24:H24"/>
    <mergeCell ref="D25:H25"/>
    <mergeCell ref="C14:H14"/>
    <mergeCell ref="A15:B15"/>
    <mergeCell ref="C15:H15"/>
    <mergeCell ref="C16:D16"/>
    <mergeCell ref="A17:B17"/>
    <mergeCell ref="C17:H17"/>
    <mergeCell ref="A19:B19"/>
    <mergeCell ref="E19:H19"/>
    <mergeCell ref="B20:H20"/>
    <mergeCell ref="A21:H21"/>
    <mergeCell ref="D22:H22"/>
    <mergeCell ref="A54:H54"/>
    <mergeCell ref="A52:H52"/>
    <mergeCell ref="C1:E2"/>
    <mergeCell ref="C3:E4"/>
    <mergeCell ref="A11:B11"/>
    <mergeCell ref="C11:H11"/>
    <mergeCell ref="A5:H5"/>
    <mergeCell ref="A6:H10"/>
    <mergeCell ref="A18:B18"/>
    <mergeCell ref="C18:H18"/>
    <mergeCell ref="A12:B12"/>
    <mergeCell ref="C12:H12"/>
    <mergeCell ref="A13:B13"/>
    <mergeCell ref="C13:H13"/>
    <mergeCell ref="A14:B14"/>
    <mergeCell ref="D23:H23"/>
  </mergeCells>
  <pageMargins left="0.39370078740157483" right="0.39370078740157483" top="7.874015748031496E-2" bottom="0.19685039370078741" header="0" footer="0"/>
  <pageSetup paperSize="9" scale="87"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10</xdr:col>
                    <xdr:colOff>28575</xdr:colOff>
                    <xdr:row>0</xdr:row>
                    <xdr:rowOff>28575</xdr:rowOff>
                  </from>
                  <to>
                    <xdr:col>11</xdr:col>
                    <xdr:colOff>0</xdr:colOff>
                    <xdr:row>0</xdr:row>
                    <xdr:rowOff>247650</xdr:rowOff>
                  </to>
                </anchor>
              </controlPr>
            </control>
          </mc:Choice>
        </mc:AlternateContent>
        <mc:AlternateContent xmlns:mc="http://schemas.openxmlformats.org/markup-compatibility/2006">
          <mc:Choice Requires="x14">
            <control shapeId="4098" r:id="rId5" name="Drop Down 2">
              <controlPr defaultSize="0" autoLine="0" autoPict="0">
                <anchor moveWithCells="1">
                  <from>
                    <xdr:col>10</xdr:col>
                    <xdr:colOff>38100</xdr:colOff>
                    <xdr:row>1</xdr:row>
                    <xdr:rowOff>28575</xdr:rowOff>
                  </from>
                  <to>
                    <xdr:col>11</xdr:col>
                    <xdr:colOff>0</xdr:colOff>
                    <xdr:row>2</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vt:i4>
      </vt:variant>
    </vt:vector>
  </HeadingPairs>
  <TitlesOfParts>
    <vt:vector size="3" baseType="lpstr">
      <vt:lpstr>Program Adları ve Fiyatları</vt:lpstr>
      <vt:lpstr>Taahhütname</vt:lpstr>
      <vt:lpstr>Taahhütname!Yazdırma_Alanı</vt:lpstr>
    </vt:vector>
  </TitlesOfParts>
  <Company>KMYO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Lab1</dc:creator>
  <cp:lastModifiedBy>Levent Koç</cp:lastModifiedBy>
  <cp:lastPrinted>2018-10-06T11:58:03Z</cp:lastPrinted>
  <dcterms:created xsi:type="dcterms:W3CDTF">2009-08-28T07:47:18Z</dcterms:created>
  <dcterms:modified xsi:type="dcterms:W3CDTF">2019-09-13T07:02:32Z</dcterms:modified>
</cp:coreProperties>
</file>